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95" windowWidth="18585" windowHeight="11018" tabRatio="624" activeTab="0"/>
  </bookViews>
  <sheets>
    <sheet name="Cover" sheetId="1" r:id="rId1"/>
    <sheet name="Q1" sheetId="2" r:id="rId2"/>
    <sheet name="Q2" sheetId="3" r:id="rId3"/>
    <sheet name="Q3" sheetId="4" r:id="rId4"/>
    <sheet name="Q4" sheetId="5" r:id="rId5"/>
    <sheet name="Q5" sheetId="6" r:id="rId6"/>
    <sheet name="Q6" sheetId="7" r:id="rId7"/>
    <sheet name="Q7" sheetId="8" r:id="rId8"/>
    <sheet name="Q8" sheetId="9" r:id="rId9"/>
    <sheet name="Q9" sheetId="10" r:id="rId10"/>
    <sheet name="Control" sheetId="11" state="hidden" r:id="rId11"/>
  </sheets>
  <externalReferences>
    <externalReference r:id="rId14"/>
  </externalReferences>
  <definedNames>
    <definedName name="BankName">'Control'!$B$2</definedName>
    <definedName name="Commentstag">#REF!</definedName>
    <definedName name="CompleteTag">#REF!</definedName>
    <definedName name="IncompleteTag">#REF!</definedName>
    <definedName name="LandingQuestionnaireComplete">#REF!</definedName>
    <definedName name="Nocommentstag">#REF!</definedName>
    <definedName name="ParentQuestionnaireID">'Control'!$B$4</definedName>
    <definedName name="Q1.00Answer">'Control'!$L$2</definedName>
    <definedName name="Q1.01Answer">'Control'!$B$5</definedName>
    <definedName name="Q1.02Answer">'Control'!$B$6</definedName>
    <definedName name="Q1.03Answer">'Control'!$B$54</definedName>
    <definedName name="Q1.05Answer">'Control'!$B$33</definedName>
    <definedName name="Q1Complete">'Control'!$H$6</definedName>
    <definedName name="Q1OptionalComplete">'Control'!$H$33</definedName>
    <definedName name="Q2.00Answer">'Control'!$L$3</definedName>
    <definedName name="Q2.01Answer">'Control'!$B$7</definedName>
    <definedName name="Q2.02Answer">'Control'!$B$8</definedName>
    <definedName name="Q2.03Answer">'Control'!$B$55</definedName>
    <definedName name="Q2.05Answer">'Control'!$B$34</definedName>
    <definedName name="Q2.3Answer">'[1]Control'!#REF!</definedName>
    <definedName name="Q2Complete">'Control'!$H$8</definedName>
    <definedName name="Q2OptionalComplete">'Control'!$H$34</definedName>
    <definedName name="Q3.00Answer">'Control'!$L$4</definedName>
    <definedName name="Q3.01Answer">'Control'!$B$9</definedName>
    <definedName name="Q3.02Answer">'Control'!$B$10</definedName>
    <definedName name="Q3.03Answer">'Control'!$B$56</definedName>
    <definedName name="Q3.05Answer">'Control'!$B$35</definedName>
    <definedName name="Q3.3Answer">'[1]Control'!#REF!</definedName>
    <definedName name="Q3Complete">'Control'!$H$10</definedName>
    <definedName name="Q3OptionalComplete">'Control'!$H$35</definedName>
    <definedName name="Q4.00Answer">'Control'!$L$5</definedName>
    <definedName name="Q4.01Answer">'Control'!$B$11</definedName>
    <definedName name="Q4.02Answer">'Control'!$B$12</definedName>
    <definedName name="Q4.03Answer">'Control'!$B$57</definedName>
    <definedName name="Q4.05Answer">'Control'!$B$36</definedName>
    <definedName name="Q4.06Answer">'[1]Control'!#REF!</definedName>
    <definedName name="Q4.07Answer">'[1]Control'!#REF!</definedName>
    <definedName name="Q4.08Answer">'[1]Control'!#REF!</definedName>
    <definedName name="Q4.09Answer">'[1]Control'!#REF!</definedName>
    <definedName name="Q4.10Answer">'[1]Control'!#REF!</definedName>
    <definedName name="Q4.11Answer">'[1]Control'!#REF!</definedName>
    <definedName name="Q4Complete">'Control'!$H$12</definedName>
    <definedName name="Q4OptionalComplete">'Control'!$H$36</definedName>
    <definedName name="Q5.00Answer">'Control'!$L$6</definedName>
    <definedName name="Q5.01Answer">'Control'!$B$13</definedName>
    <definedName name="Q5.02Answer">'Control'!$B$14</definedName>
    <definedName name="Q5.05Answer">'Control'!$B$15</definedName>
    <definedName name="Q5.06Answer">'Control'!$B$16</definedName>
    <definedName name="Q5.07Answer">'Control'!$B$17</definedName>
    <definedName name="Q5.08Answer">'Control'!$B$18</definedName>
    <definedName name="Q5.11Answer">'Control'!$B$37</definedName>
    <definedName name="Q5.9AnswerAnswer">'[1]Control'!#REF!</definedName>
    <definedName name="Q5Complete">'Control'!$H$18</definedName>
    <definedName name="Q5OptionalComplete">'Control'!$H$37</definedName>
    <definedName name="Q6.00Answer">'Control'!$L$7</definedName>
    <definedName name="Q6.01Answer">'Control'!$B$19</definedName>
    <definedName name="Q6.02Answer">'Control'!$B$20</definedName>
    <definedName name="Q6.03Answer">'Control'!$B$21</definedName>
    <definedName name="Q6.04Answer">'Control'!$B$22</definedName>
    <definedName name="Q6.05Answer">'Control'!$B$23</definedName>
    <definedName name="Q6.06Answer">'Control'!$B$24</definedName>
    <definedName name="Q6.07Answer">'Control'!$B$25</definedName>
    <definedName name="Q6.08Answer">'Control'!$B$26</definedName>
    <definedName name="Q6.09Answer">'Control'!$B$27</definedName>
    <definedName name="Q6.10Answer">'Control'!$B$28</definedName>
    <definedName name="Q6.11Answer">'Control'!$B$38</definedName>
    <definedName name="Q6Complete">'Control'!$H$28</definedName>
    <definedName name="Q6OptionalComplete">'Control'!$H$38</definedName>
    <definedName name="Q7.00Answer">'Control'!$L$8</definedName>
    <definedName name="Q7.01Answer">'Control'!$B$29</definedName>
    <definedName name="Q7.02Answer">'Control'!$B$30</definedName>
    <definedName name="Q7.03Answer">'Control'!$B$58</definedName>
    <definedName name="Q7.05Answer">'Control'!$B$39</definedName>
    <definedName name="Q7Complete">'Control'!$H$30</definedName>
    <definedName name="Q7OptionalComplete">'Control'!$H$39</definedName>
    <definedName name="Q8.00Answer">'Control'!$L$9</definedName>
    <definedName name="Q8.01Answer">'Control'!$B$31</definedName>
    <definedName name="Q8.02Answer">'Control'!$B$32</definedName>
    <definedName name="Q8.03Answer">'Control'!$B$59</definedName>
    <definedName name="Q8.05Answer">'Control'!$B$40</definedName>
    <definedName name="Q8Complete">'Control'!$H$32</definedName>
    <definedName name="Q8OptionalComplete">'Control'!$H$40</definedName>
    <definedName name="Q9.01Answer">'Control'!$B$42</definedName>
    <definedName name="Q9.02Answer">'Control'!$B$43</definedName>
    <definedName name="Q9.03Answer">'Control'!$B$44</definedName>
    <definedName name="Q9.04Answer">'Control'!$B$45</definedName>
    <definedName name="Q9.05Answer">'Control'!$B$46</definedName>
    <definedName name="Q9.06Answer">'Control'!$B$47</definedName>
    <definedName name="Q9.07Answer">'Control'!$B$48</definedName>
    <definedName name="Q9.08Answer">'Control'!$B$49</definedName>
    <definedName name="Q9.09Answer">'Control'!$B$50</definedName>
    <definedName name="Q9.10Answer">'Control'!$B$51</definedName>
    <definedName name="Q9.11Answer">'Control'!$B$52</definedName>
    <definedName name="Q9.12Answer">'Control'!$B$53</definedName>
    <definedName name="Q9Complete">'Control'!$H$53</definedName>
    <definedName name="Q9OptionalComplete">'Control'!$H$41</definedName>
    <definedName name="QuestionnaireComplete">#REF!</definedName>
    <definedName name="QuestionnaireID">'Control'!$B$3</definedName>
    <definedName name="RespondentComplete">#REF!</definedName>
    <definedName name="RespondentName">#REF!</definedName>
    <definedName name="Version">'Control'!$B$1</definedName>
    <definedName name="Z_A24D3165_9DDE_40BC_AA01_67677463B227_.wvu.Cols" localSheetId="1" hidden="1">'Q1'!$F:$G</definedName>
    <definedName name="Z_A24D3165_9DDE_40BC_AA01_67677463B227_.wvu.Cols" localSheetId="2" hidden="1">'Q2'!$F:$G</definedName>
    <definedName name="Z_A24D3165_9DDE_40BC_AA01_67677463B227_.wvu.Cols" localSheetId="3" hidden="1">'Q3'!$F:$G</definedName>
    <definedName name="Z_A24D3165_9DDE_40BC_AA01_67677463B227_.wvu.Cols" localSheetId="4" hidden="1">'Q4'!$F:$J</definedName>
    <definedName name="Z_A24D3165_9DDE_40BC_AA01_67677463B227_.wvu.Cols" localSheetId="5" hidden="1">'Q5'!$F:$G</definedName>
    <definedName name="Z_A24D3165_9DDE_40BC_AA01_67677463B227_.wvu.Cols" localSheetId="6" hidden="1">'Q6'!$F:$G</definedName>
    <definedName name="Z_A24D3165_9DDE_40BC_AA01_67677463B227_.wvu.Cols" localSheetId="7" hidden="1">'Q7'!$F:$G</definedName>
    <definedName name="Z_A24D3165_9DDE_40BC_AA01_67677463B227_.wvu.Cols" localSheetId="8" hidden="1">'Q8'!$F:$G</definedName>
  </definedNames>
  <calcPr fullCalcOnLoad="1"/>
</workbook>
</file>

<file path=xl/sharedStrings.xml><?xml version="1.0" encoding="utf-8"?>
<sst xmlns="http://schemas.openxmlformats.org/spreadsheetml/2006/main" count="166" uniqueCount="134">
  <si>
    <t>Other Comments (optional)</t>
  </si>
  <si>
    <t>Credit card limits:</t>
  </si>
  <si>
    <t>Questions 1</t>
  </si>
  <si>
    <t>Qtype 1</t>
  </si>
  <si>
    <t>Next 3 Months</t>
  </si>
  <si>
    <t>BANK OF ENGLAND CREDIT CONDITIONS SURVEY</t>
  </si>
  <si>
    <t>Version</t>
  </si>
  <si>
    <t>BankName</t>
  </si>
  <si>
    <t>QuestionnaireID</t>
  </si>
  <si>
    <t>ParentQuestionnaireID</t>
  </si>
  <si>
    <t>Q1Complete</t>
  </si>
  <si>
    <t>Q2Complete</t>
  </si>
  <si>
    <t>Q3Complete</t>
  </si>
  <si>
    <t>Q4Complete</t>
  </si>
  <si>
    <t>Q5Complete</t>
  </si>
  <si>
    <t>Q6Complete</t>
  </si>
  <si>
    <t>Q7Complete</t>
  </si>
  <si>
    <t>Q4.01Answer</t>
  </si>
  <si>
    <t>Q4.02Answer</t>
  </si>
  <si>
    <t>Q1.01Answer</t>
  </si>
  <si>
    <t>Q1.02Answer</t>
  </si>
  <si>
    <t xml:space="preserve"> </t>
  </si>
  <si>
    <t>Results 1</t>
  </si>
  <si>
    <t>Results 2</t>
  </si>
  <si>
    <t>Completeness Checking</t>
  </si>
  <si>
    <t xml:space="preserve">    Next 3 Months</t>
  </si>
  <si>
    <t>Q2.01Answer</t>
  </si>
  <si>
    <t>Q2.02Answer</t>
  </si>
  <si>
    <t>Q3.01Answer</t>
  </si>
  <si>
    <t>Q3.02Answer</t>
  </si>
  <si>
    <t>Q5.01Answer</t>
  </si>
  <si>
    <t>Q5.02Answer</t>
  </si>
  <si>
    <t>Q5.05Answer</t>
  </si>
  <si>
    <t>Q5.07Answer</t>
  </si>
  <si>
    <t>Q6.01Answer</t>
  </si>
  <si>
    <t>Q6.02Answer</t>
  </si>
  <si>
    <t>Q6.03Answer</t>
  </si>
  <si>
    <t>Q6.04Answer</t>
  </si>
  <si>
    <t>Q6.05Answer</t>
  </si>
  <si>
    <t>Q6.06Answer</t>
  </si>
  <si>
    <t>Q6.07Answer</t>
  </si>
  <si>
    <t>Q6.08Answer</t>
  </si>
  <si>
    <t>Q7.01Answer</t>
  </si>
  <si>
    <t>Q7.02Answer</t>
  </si>
  <si>
    <t>Q8.01Answer</t>
  </si>
  <si>
    <t>Q8.02Answer</t>
  </si>
  <si>
    <t>Q6.09Answer</t>
  </si>
  <si>
    <t>Q8Complete</t>
  </si>
  <si>
    <t>Q1OptionalComplete</t>
  </si>
  <si>
    <t>Q2OptionalComplete</t>
  </si>
  <si>
    <t>Q3OptionalComplete</t>
  </si>
  <si>
    <t>Q4OptionalComplete</t>
  </si>
  <si>
    <t>Q5OptionalComplete</t>
  </si>
  <si>
    <t>Q6OptionalComplete</t>
  </si>
  <si>
    <t>Q7OptionalComplete</t>
  </si>
  <si>
    <t>Q8OptionalComplete</t>
  </si>
  <si>
    <t>Q8</t>
  </si>
  <si>
    <t>Market share                                                                                                                                                                               objectives:</t>
  </si>
  <si>
    <t>Changing cost/                                                                                                                                                                              availability of funds:</t>
  </si>
  <si>
    <t>Changing economic                                                                                                                                                                          outlook:</t>
  </si>
  <si>
    <t>Changing appetite                                                                                                                                                                                  for risk:</t>
  </si>
  <si>
    <t>Q5.06Answer</t>
  </si>
  <si>
    <r>
      <t xml:space="preserve">CREDIT CARD LOAN DEMAND: HOUSEHOLDS
</t>
    </r>
    <r>
      <rPr>
        <b/>
        <sz val="12"/>
        <rFont val="Times New Roman"/>
        <family val="1"/>
      </rPr>
      <t xml:space="preserve">
</t>
    </r>
    <r>
      <rPr>
        <b/>
        <sz val="14"/>
        <rFont val="Times New Roman"/>
        <family val="1"/>
      </rPr>
      <t xml:space="preserve">
</t>
    </r>
  </si>
  <si>
    <r>
      <t xml:space="preserve">CREDIT CARD LOAN DEMAND: SMALL BUSINESSES
</t>
    </r>
  </si>
  <si>
    <t>Q5.08Answer</t>
  </si>
  <si>
    <t>Q5.11Answer</t>
  </si>
  <si>
    <t>Q1.05Answer</t>
  </si>
  <si>
    <t>Q2.05Answer</t>
  </si>
  <si>
    <t>Q3.05Answer</t>
  </si>
  <si>
    <t>Q4.05Answer</t>
  </si>
  <si>
    <t>Q7.05Answer</t>
  </si>
  <si>
    <t>Q8.05Answer</t>
  </si>
  <si>
    <t>Do you have additional comments?</t>
  </si>
  <si>
    <t>Q1.00Answer</t>
  </si>
  <si>
    <t>Q2.00Answer</t>
  </si>
  <si>
    <t>Q3.00Answer</t>
  </si>
  <si>
    <t>Q4.00Answer</t>
  </si>
  <si>
    <t>Q5.00Answer</t>
  </si>
  <si>
    <t>Q6.00Answer</t>
  </si>
  <si>
    <t>Q7.00Answer</t>
  </si>
  <si>
    <t>Q8.00Answer</t>
  </si>
  <si>
    <t>These are not used by CCSM, are just used for the YesNo checkboxes</t>
  </si>
  <si>
    <t>Overall credit                                                                                                                                                                     availability:</t>
  </si>
  <si>
    <t>Q6.10Answer</t>
  </si>
  <si>
    <t>Q6.11Answer</t>
  </si>
  <si>
    <t>UNSECURED CREDIT CARD LENDING CONDITIONS</t>
  </si>
  <si>
    <r>
      <t xml:space="preserve">BANK OF ENGLAND SURVEY
</t>
    </r>
    <r>
      <rPr>
        <b/>
        <sz val="14"/>
        <rFont val="Times New Roman"/>
        <family val="1"/>
      </rPr>
      <t>UNSECURED CREDIT CARD LENDING CONDITIONS</t>
    </r>
  </si>
  <si>
    <t>How has demand for credit card lending from HOUSEHOLDS changed over the LATEST 3 MONTHS relative to the previous 3 months? And what is your expectation for the NEXT 3 MONTHS relative to the latest 3 months?</t>
  </si>
  <si>
    <t>Latest 3 Months</t>
  </si>
  <si>
    <t>How has demand for credit card lending from SMALL BUSINESSES changed over the LATEST 3 MONTHS relative to the previous 3 months?  And what do you expect over the NEXT 3 MONTHS relative to the latest 3 months?</t>
  </si>
  <si>
    <t xml:space="preserve">                        Latest 3 Months</t>
  </si>
  <si>
    <r>
      <t xml:space="preserve">CREDIT CARD CREDIT SCORING CRITERIA: HOUSEHOLDS
</t>
    </r>
  </si>
  <si>
    <t>How have your credit-scoring criteria for granting loan applications by HOUSEHOLDS changed over the LATEST 3 MONTHS relative to the previous 3 months? And how do you expect them to change over the NEXT 3 MONTHS relative to the latest 3 months?</t>
  </si>
  <si>
    <r>
      <t xml:space="preserve">BANK OF ENGLAND CREDIT CONDITIONS SURVEY
</t>
    </r>
    <r>
      <rPr>
        <b/>
        <sz val="13"/>
        <rFont val="Times New Roman"/>
        <family val="1"/>
      </rPr>
      <t>UNSECURED CREDIT CARD LENDING CONDITIONS</t>
    </r>
  </si>
  <si>
    <r>
      <t xml:space="preserve">CREDIT CARD LOAN APPROVALS: HOUSEHOLDS
</t>
    </r>
  </si>
  <si>
    <t xml:space="preserve">       Latest 3 Months</t>
  </si>
  <si>
    <t>How has the proportion of HOUSEHOLDS' loan applications being approved changed over the LATEST 3 MONTHS relative to the previous 3 months? And how do you expect your approval rate to change over the NEXT 3 MONTHS relative to the latest 3 months?</t>
  </si>
  <si>
    <r>
      <t xml:space="preserve">CREDIT CARD LOAN TERMS: HOUSEHOLDS
</t>
    </r>
  </si>
  <si>
    <t>How have the following price and non-price terms on approved new loan applications by HOUSEHOLDS changed over the LATEST 3 MONTHS relative to the previous 3 months? And what do you expect for the NEXT 3 MONTHS relative to the latest 3 months?</t>
  </si>
  <si>
    <r>
      <t xml:space="preserve">CREDIT CARD CREDIT AVAILABILITY: HOUSEHOLDS
</t>
    </r>
  </si>
  <si>
    <r>
      <t xml:space="preserve">CREDIT CARD LOAN DEFAULTS: HOUSEHOLDS
</t>
    </r>
  </si>
  <si>
    <r>
      <t xml:space="preserve">CREDIT CARD LOAN LOSS GIVEN DEFAULT: HOUSEHOLDS
</t>
    </r>
  </si>
  <si>
    <t xml:space="preserve">                               Latest 3 Months: Implications for getting credit</t>
  </si>
  <si>
    <t>Latest 3 Months: Credit available</t>
  </si>
  <si>
    <t>Next 3 Months: Credit available</t>
  </si>
  <si>
    <t>Next 3 Months: Implications for getting credit</t>
  </si>
  <si>
    <t xml:space="preserve">Has there been any change in Loss Given Default on credit card lending to HOUSEHOLDS over the LATEST 3 MONTHS relative to the previous 3 months? What do you expect over the NEXT 3 MONTHS relative to the latest 3 months? </t>
  </si>
  <si>
    <t xml:space="preserve">Has there been any change in the default rate on credit card lending to HOUSEHOLDS over the LATEST 3 MONTHS relative to the previous 3 months? What do you expect over the NEXT 3 MONTHS relative to the latest 3 months? </t>
  </si>
  <si>
    <t>Q9.01Answer</t>
  </si>
  <si>
    <t>Q9.02Answer</t>
  </si>
  <si>
    <t>Q9.03Answer</t>
  </si>
  <si>
    <t>Q9.04Answer</t>
  </si>
  <si>
    <t>Q9.05Answer</t>
  </si>
  <si>
    <t>Q9.06Answer</t>
  </si>
  <si>
    <t>Ad-hoc Q5</t>
  </si>
  <si>
    <t>Ad-hoc Q2</t>
  </si>
  <si>
    <t>Q9.07Answer</t>
  </si>
  <si>
    <t>Q9.08Answer</t>
  </si>
  <si>
    <t>Q9.09Answer</t>
  </si>
  <si>
    <t>Q9.10Answer</t>
  </si>
  <si>
    <t>Ad-hoc Q6</t>
  </si>
  <si>
    <t>Q9.11Answer</t>
  </si>
  <si>
    <t>Q9.12Answer</t>
  </si>
  <si>
    <t>Q9Complete</t>
  </si>
  <si>
    <t>Spreads (over Bank Rate                                                                                                                                   or relevant swap rate) on                                                                                                                                                  credit card lending:</t>
  </si>
  <si>
    <t xml:space="preserve">How has the average credit quality of new credit card lending to households changed over the latest three months relative to the previous three months? How do you expect the average credit quality of new lending to change over the next three months relative to the latest three months? </t>
  </si>
  <si>
    <t>Q9OptionalComplete</t>
  </si>
  <si>
    <t>Q9.13Answer</t>
  </si>
  <si>
    <t>Q9.00Answer</t>
  </si>
  <si>
    <t>Has the availability of credit (to be defined as willingness and ability to supply credit, keeping demand constant) which you provide to HOUSEHOLDS become tighter or looser over the LATEST 3 MONTHS relative to the previous 3 months? What are the prospects for the NEXT 3 MONTHS relative to the latest 3 months? Which of the following factors have been/are likely to be important reasons for change?</t>
  </si>
  <si>
    <t>Length of interest free period for purchases</t>
  </si>
  <si>
    <t>How have the following terms on new CREDIT CARD lending to households changed over the LATEST 3 MONTHS relative to the previous 3 months? And what do you expect for the NEXT 3 MONTHS relative to the latest 3 months?
Length of interest free period on balance transfers.</t>
  </si>
  <si>
    <t>ADDITIONAL QUESTIONS</t>
  </si>
  <si>
    <t>Minimum contractual
proportion of balance                                                                                                                                                                 to be paid: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</si>
</sst>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7">
    <font>
      <sz val="10"/>
      <name val="Arial"/>
      <family val="0"/>
    </font>
    <font>
      <sz val="11"/>
      <color indexed="8"/>
      <name val="Calibri"/>
      <family val="2"/>
    </font>
    <font>
      <sz val="8"/>
      <name val="Tahoma"/>
      <family val="2"/>
    </font>
    <font>
      <u val="single"/>
      <sz val="10"/>
      <color indexed="12"/>
      <name val="Arial"/>
      <family val="2"/>
    </font>
    <font>
      <sz val="10"/>
      <name val="Times New Roman"/>
      <family val="1"/>
    </font>
    <font>
      <sz val="18"/>
      <name val="Times New Roman"/>
      <family val="1"/>
    </font>
    <font>
      <sz val="8"/>
      <name val="Arial"/>
      <family val="2"/>
    </font>
    <font>
      <sz val="12"/>
      <name val="Times New Roman"/>
      <family val="1"/>
    </font>
    <font>
      <b/>
      <sz val="16"/>
      <name val="Times New Roman"/>
      <family val="1"/>
    </font>
    <font>
      <b/>
      <sz val="12"/>
      <name val="Times New Roman"/>
      <family val="1"/>
    </font>
    <font>
      <b/>
      <sz val="10"/>
      <name val="Times New Roman"/>
      <family val="1"/>
    </font>
    <font>
      <sz val="10"/>
      <name val="Wingdings"/>
      <family val="0"/>
    </font>
    <font>
      <b/>
      <sz val="14"/>
      <name val="Times New Roman"/>
      <family val="1"/>
    </font>
    <font>
      <sz val="11"/>
      <name val="Times New Roman"/>
      <family val="1"/>
    </font>
    <font>
      <b/>
      <sz val="11"/>
      <name val="Times New Roman"/>
      <family val="1"/>
    </font>
    <font>
      <b/>
      <sz val="11"/>
      <color indexed="10"/>
      <name val="Times New Roman"/>
      <family val="1"/>
    </font>
    <font>
      <sz val="10"/>
      <color indexed="10"/>
      <name val="Arial"/>
      <family val="2"/>
    </font>
    <font>
      <b/>
      <u val="single"/>
      <sz val="20"/>
      <color indexed="17"/>
      <name val="Arial"/>
      <family val="2"/>
    </font>
    <font>
      <b/>
      <sz val="24"/>
      <name val="Times New Roman"/>
      <family val="1"/>
    </font>
    <font>
      <b/>
      <sz val="17"/>
      <name val="Times New Roman"/>
      <family val="1"/>
    </font>
    <font>
      <b/>
      <u val="single"/>
      <sz val="14"/>
      <color indexed="17"/>
      <name val="Arial"/>
      <family val="2"/>
    </font>
    <font>
      <b/>
      <u val="single"/>
      <sz val="16"/>
      <color indexed="17"/>
      <name val="Arial"/>
      <family val="2"/>
    </font>
    <font>
      <b/>
      <sz val="13"/>
      <name val="Times New Roman"/>
      <family val="1"/>
    </font>
    <font>
      <b/>
      <sz val="11"/>
      <color indexed="8"/>
      <name val="Times New Roman"/>
      <family val="1"/>
    </font>
    <font>
      <sz val="10"/>
      <color indexed="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1"/>
      <color indexed="17"/>
      <name val="Times New Roman"/>
      <family val="0"/>
    </font>
    <font>
      <sz val="11"/>
      <color indexed="17"/>
      <name val="Times New Roman"/>
      <family val="0"/>
    </font>
    <font>
      <sz val="10"/>
      <color indexed="17"/>
      <name val="Arial"/>
      <family val="0"/>
    </font>
    <font>
      <b/>
      <u val="single"/>
      <sz val="12"/>
      <color indexed="17"/>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3"/>
      </left>
      <right/>
      <top style="thick">
        <color indexed="23"/>
      </top>
      <bottom style="double"/>
    </border>
    <border>
      <left/>
      <right style="double"/>
      <top style="thick">
        <color indexed="23"/>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1">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11" fillId="0" borderId="0" xfId="0" applyFont="1" applyAlignment="1">
      <alignment/>
    </xf>
    <xf numFmtId="0" fontId="0" fillId="33" borderId="0" xfId="0" applyFill="1" applyAlignment="1">
      <alignment horizontal="right" vertical="top"/>
    </xf>
    <xf numFmtId="0" fontId="12" fillId="33" borderId="0" xfId="0" applyFont="1" applyFill="1" applyAlignment="1">
      <alignment vertical="top" wrapText="1"/>
    </xf>
    <xf numFmtId="0" fontId="7" fillId="33" borderId="0" xfId="0" applyFont="1" applyFill="1" applyAlignment="1">
      <alignment horizontal="right" vertical="top"/>
    </xf>
    <xf numFmtId="0" fontId="9" fillId="33" borderId="0" xfId="0" applyFont="1" applyFill="1" applyAlignment="1">
      <alignment vertical="top" wrapText="1"/>
    </xf>
    <xf numFmtId="0" fontId="13" fillId="33" borderId="0" xfId="0" applyFont="1" applyFill="1" applyAlignment="1">
      <alignment horizontal="right" vertical="top"/>
    </xf>
    <xf numFmtId="0" fontId="13" fillId="33" borderId="0" xfId="0" applyFont="1" applyFill="1" applyAlignment="1">
      <alignment vertical="top" wrapText="1"/>
    </xf>
    <xf numFmtId="0" fontId="13" fillId="33" borderId="0" xfId="0" applyFont="1" applyFill="1" applyAlignment="1">
      <alignment horizontal="left" vertical="center" wrapText="1" indent="3"/>
    </xf>
    <xf numFmtId="0" fontId="14" fillId="33" borderId="0" xfId="0" applyFont="1" applyFill="1" applyAlignment="1">
      <alignment horizontal="left" vertical="top" wrapText="1"/>
    </xf>
    <xf numFmtId="0" fontId="0" fillId="33" borderId="0" xfId="0" applyFill="1" applyAlignment="1">
      <alignment/>
    </xf>
    <xf numFmtId="0" fontId="0" fillId="33" borderId="0" xfId="0" applyFill="1" applyAlignment="1">
      <alignment/>
    </xf>
    <xf numFmtId="0" fontId="0" fillId="0" borderId="0" xfId="0" applyFill="1" applyAlignment="1">
      <alignment horizontal="right" vertical="top"/>
    </xf>
    <xf numFmtId="0" fontId="8" fillId="0" borderId="0" xfId="0" applyFont="1" applyFill="1" applyAlignment="1">
      <alignment horizontal="left" vertical="center" wrapText="1" indent="14"/>
    </xf>
    <xf numFmtId="0" fontId="10" fillId="33" borderId="0" xfId="0" applyFont="1" applyFill="1" applyAlignment="1">
      <alignment horizontal="left" vertical="top" wrapText="1"/>
    </xf>
    <xf numFmtId="0" fontId="14" fillId="33" borderId="0" xfId="0" applyFont="1" applyFill="1" applyAlignment="1">
      <alignment horizontal="left" vertical="center" wrapText="1" indent="15"/>
    </xf>
    <xf numFmtId="0" fontId="14" fillId="33" borderId="0" xfId="0" applyFont="1" applyFill="1" applyAlignment="1">
      <alignment horizontal="left" vertical="center" wrapText="1" indent="3"/>
    </xf>
    <xf numFmtId="0" fontId="14" fillId="33" borderId="0" xfId="0" applyFont="1" applyFill="1" applyAlignment="1">
      <alignment horizontal="right" vertical="top"/>
    </xf>
    <xf numFmtId="0" fontId="0" fillId="34" borderId="0" xfId="0" applyFill="1" applyAlignment="1">
      <alignment/>
    </xf>
    <xf numFmtId="0" fontId="0" fillId="34" borderId="0" xfId="0" applyFill="1" applyAlignment="1" applyProtection="1">
      <alignment/>
      <protection locked="0"/>
    </xf>
    <xf numFmtId="0" fontId="0" fillId="34" borderId="0" xfId="0" applyFill="1" applyAlignment="1" applyProtection="1">
      <alignment/>
      <protection/>
    </xf>
    <xf numFmtId="0" fontId="14" fillId="33" borderId="0" xfId="0" applyFont="1" applyFill="1" applyAlignment="1">
      <alignment horizontal="left" vertical="center" wrapText="1"/>
    </xf>
    <xf numFmtId="0" fontId="13" fillId="0" borderId="0" xfId="0" applyFont="1" applyFill="1" applyAlignment="1">
      <alignment horizontal="right" vertical="top"/>
    </xf>
    <xf numFmtId="0" fontId="14" fillId="0" borderId="0" xfId="0" applyFont="1" applyFill="1" applyAlignment="1">
      <alignment horizontal="left" vertical="top" wrapText="1"/>
    </xf>
    <xf numFmtId="0" fontId="0" fillId="0" borderId="0" xfId="0" applyFill="1" applyAlignment="1">
      <alignment/>
    </xf>
    <xf numFmtId="0" fontId="0" fillId="34" borderId="0" xfId="0" applyFont="1" applyFill="1" applyAlignment="1">
      <alignment horizontal="right"/>
    </xf>
    <xf numFmtId="0" fontId="0" fillId="34" borderId="0" xfId="0" applyFill="1" applyAlignment="1" applyProtection="1">
      <alignment horizontal="right"/>
      <protection locked="0"/>
    </xf>
    <xf numFmtId="0" fontId="0" fillId="34" borderId="0" xfId="0" applyFill="1" applyAlignment="1" applyProtection="1">
      <alignment horizontal="right"/>
      <protection/>
    </xf>
    <xf numFmtId="0" fontId="0" fillId="34" borderId="0" xfId="0" applyFill="1" applyAlignment="1">
      <alignment horizontal="right"/>
    </xf>
    <xf numFmtId="0" fontId="0" fillId="35" borderId="0" xfId="0" applyFill="1" applyAlignment="1">
      <alignment/>
    </xf>
    <xf numFmtId="0" fontId="0" fillId="35" borderId="0" xfId="0" applyFill="1" applyAlignment="1">
      <alignment/>
    </xf>
    <xf numFmtId="0" fontId="21" fillId="35" borderId="0" xfId="53" applyFont="1" applyFill="1" applyAlignment="1" applyProtection="1">
      <alignment horizontal="center" vertical="center"/>
      <protection/>
    </xf>
    <xf numFmtId="0" fontId="5" fillId="35" borderId="0" xfId="0" applyFont="1" applyFill="1" applyAlignment="1">
      <alignment vertical="center"/>
    </xf>
    <xf numFmtId="0" fontId="0" fillId="34" borderId="0" xfId="0" applyFill="1" applyAlignment="1">
      <alignment horizontal="left"/>
    </xf>
    <xf numFmtId="0" fontId="0" fillId="34" borderId="0" xfId="0" applyFont="1" applyFill="1" applyAlignment="1">
      <alignment/>
    </xf>
    <xf numFmtId="0" fontId="0" fillId="36" borderId="0" xfId="0" applyFill="1" applyAlignment="1" applyProtection="1">
      <alignment/>
      <protection locked="0"/>
    </xf>
    <xf numFmtId="0" fontId="0" fillId="37" borderId="0" xfId="0" applyFill="1" applyAlignment="1" applyProtection="1">
      <alignment/>
      <protection locked="0"/>
    </xf>
    <xf numFmtId="0" fontId="6" fillId="34" borderId="0" xfId="0" applyFont="1" applyFill="1" applyAlignment="1">
      <alignment/>
    </xf>
    <xf numFmtId="0" fontId="14" fillId="33" borderId="0" xfId="0" applyFont="1" applyFill="1" applyAlignment="1">
      <alignment vertical="center" wrapText="1"/>
    </xf>
    <xf numFmtId="0" fontId="18" fillId="35" borderId="0" xfId="0" applyFont="1" applyFill="1" applyAlignment="1">
      <alignment horizontal="center" wrapText="1"/>
    </xf>
    <xf numFmtId="0" fontId="19" fillId="35" borderId="0" xfId="0" applyFont="1" applyFill="1" applyAlignment="1">
      <alignment horizontal="center" vertical="top" wrapText="1"/>
    </xf>
    <xf numFmtId="0" fontId="25" fillId="33" borderId="0" xfId="0" applyFont="1" applyFill="1" applyAlignment="1">
      <alignment/>
    </xf>
    <xf numFmtId="0" fontId="23" fillId="33" borderId="0" xfId="0" applyFont="1" applyFill="1" applyAlignment="1">
      <alignment horizontal="left" vertical="top" wrapText="1"/>
    </xf>
    <xf numFmtId="0" fontId="17" fillId="33" borderId="0" xfId="53" applyFont="1" applyFill="1" applyAlignment="1" applyProtection="1">
      <alignment horizontal="center" vertical="top" wrapText="1"/>
      <protection/>
    </xf>
    <xf numFmtId="0" fontId="8" fillId="0" borderId="0" xfId="0" applyFont="1" applyFill="1" applyAlignment="1">
      <alignment vertical="center" wrapText="1"/>
    </xf>
    <xf numFmtId="0" fontId="13" fillId="0" borderId="10" xfId="0" applyFont="1" applyFill="1" applyBorder="1" applyAlignment="1" applyProtection="1">
      <alignment horizontal="left" vertical="top" wrapText="1"/>
      <protection locked="0"/>
    </xf>
    <xf numFmtId="0" fontId="13" fillId="0" borderId="11" xfId="0" applyFont="1" applyFill="1" applyBorder="1" applyAlignment="1" applyProtection="1">
      <alignment horizontal="left" vertical="top" wrapText="1"/>
      <protection locked="0"/>
    </xf>
    <xf numFmtId="0" fontId="15" fillId="33" borderId="0" xfId="0" applyFont="1" applyFill="1" applyAlignment="1">
      <alignment horizontal="left" vertical="top" wrapText="1"/>
    </xf>
    <xf numFmtId="0" fontId="12" fillId="33" borderId="0" xfId="0" applyFont="1" applyFill="1" applyAlignment="1">
      <alignment vertical="top" wrapText="1"/>
    </xf>
    <xf numFmtId="0" fontId="20" fillId="33" borderId="0" xfId="53" applyFont="1" applyFill="1" applyAlignment="1" applyProtection="1">
      <alignment vertical="top" wrapText="1"/>
      <protection/>
    </xf>
    <xf numFmtId="0" fontId="23" fillId="33" borderId="0" xfId="0" applyFont="1" applyFill="1" applyAlignment="1">
      <alignment horizontal="left" vertical="top" wrapText="1"/>
    </xf>
    <xf numFmtId="0" fontId="24" fillId="0" borderId="0" xfId="0" applyFont="1" applyAlignment="1">
      <alignment/>
    </xf>
    <xf numFmtId="0" fontId="0" fillId="0" borderId="11" xfId="0" applyFont="1" applyFill="1" applyBorder="1" applyAlignment="1" applyProtection="1">
      <alignment/>
      <protection locked="0"/>
    </xf>
    <xf numFmtId="0" fontId="16" fillId="0" borderId="0" xfId="0" applyFont="1" applyAlignment="1">
      <alignment/>
    </xf>
    <xf numFmtId="0" fontId="3" fillId="33" borderId="0" xfId="53" applyFill="1" applyAlignment="1" applyProtection="1">
      <alignment horizontal="center" vertical="top" wrapText="1"/>
      <protection/>
    </xf>
    <xf numFmtId="0" fontId="66" fillId="33" borderId="0" xfId="0" applyFont="1" applyFill="1" applyAlignment="1">
      <alignment horizontal="left" vertical="top" wrapText="1"/>
    </xf>
    <xf numFmtId="0" fontId="66" fillId="33" borderId="0" xfId="0" applyFont="1" applyFill="1" applyAlignment="1">
      <alignment horizontal="left"/>
    </xf>
    <xf numFmtId="0" fontId="0" fillId="34"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1">
    <dxf>
      <font>
        <color indexed="53"/>
      </font>
    </dxf>
    <dxf>
      <font>
        <color indexed="53"/>
      </font>
    </dxf>
    <dxf/>
    <dxf>
      <font>
        <color indexed="53"/>
      </font>
    </dxf>
    <dxf>
      <font>
        <b/>
        <i val="0"/>
        <color indexed="10"/>
      </font>
    </dxf>
    <dxf>
      <font>
        <b/>
        <i val="0"/>
        <color indexed="10"/>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b/>
        <i val="0"/>
        <color indexed="10"/>
      </font>
    </dxf>
    <dxf/>
    <dxf>
      <font>
        <color indexed="53"/>
      </font>
    </dxf>
    <dxf>
      <fill>
        <patternFill>
          <bgColor indexed="47"/>
        </patternFill>
      </fill>
    </dxf>
    <dxf>
      <fill>
        <patternFill>
          <bgColor indexed="47"/>
        </patternFill>
      </fill>
    </dxf>
    <dxf>
      <fill>
        <patternFill>
          <bgColor indexed="47"/>
        </patternFill>
      </fill>
    </dxf>
    <dxf>
      <font>
        <b/>
        <i val="0"/>
        <color indexed="10"/>
      </font>
    </dxf>
    <dxf>
      <font>
        <color indexed="53"/>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b/>
        <i val="0"/>
        <color indexed="10"/>
      </font>
    </dxf>
    <dxf>
      <font>
        <color indexed="53"/>
      </font>
    </dxf>
    <dxf>
      <fill>
        <patternFill>
          <bgColor indexed="47"/>
        </patternFill>
      </fill>
    </dxf>
    <dxf>
      <font>
        <b/>
        <i val="0"/>
        <color indexed="10"/>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lor indexed="53"/>
      </font>
    </dxf>
    <dxf>
      <fill>
        <patternFill>
          <bgColor indexed="47"/>
        </patternFill>
      </fill>
    </dxf>
    <dxf>
      <font>
        <b/>
        <i val="0"/>
        <color indexed="10"/>
      </font>
    </dxf>
    <dxf>
      <fill>
        <patternFill>
          <bgColor indexed="47"/>
        </patternFill>
      </fill>
    </dxf>
    <dxf>
      <fill>
        <patternFill>
          <bgColor indexed="47"/>
        </patternFill>
      </fill>
    </dxf>
    <dxf>
      <font>
        <color indexed="53"/>
      </font>
    </dxf>
    <dxf>
      <fill>
        <patternFill>
          <bgColor indexed="47"/>
        </patternFill>
      </fill>
    </dxf>
    <dxf>
      <fill>
        <patternFill>
          <bgColor indexed="47"/>
        </patternFill>
      </fill>
    </dxf>
    <dxf>
      <fill>
        <patternFill>
          <bgColor indexed="47"/>
        </patternFill>
      </fill>
    </dxf>
    <dxf>
      <font>
        <b/>
        <i val="0"/>
        <color indexed="10"/>
      </font>
    </dxf>
    <dxf>
      <font>
        <color indexed="53"/>
      </font>
    </dxf>
    <dxf>
      <fill>
        <patternFill>
          <bgColor indexed="47"/>
        </patternFill>
      </fill>
    </dxf>
    <dxf>
      <fill>
        <patternFill>
          <bgColor indexed="47"/>
        </patternFill>
      </fill>
    </dxf>
    <dxf>
      <fill>
        <patternFill>
          <bgColor indexed="47"/>
        </patternFill>
      </fill>
    </dxf>
    <dxf>
      <font>
        <b/>
        <i val="0"/>
        <color indexed="10"/>
      </font>
    </dxf>
    <dxf>
      <font>
        <color indexed="53"/>
      </font>
    </dxf>
    <dxf>
      <fill>
        <patternFill>
          <bgColor indexed="47"/>
        </patternFill>
      </fill>
    </dxf>
    <dxf>
      <font>
        <b/>
        <i val="0"/>
        <color indexed="10"/>
      </font>
    </dxf>
    <dxf>
      <fill>
        <patternFill>
          <bgColor indexed="47"/>
        </patternFill>
      </fill>
    </dxf>
    <dxf>
      <fill>
        <patternFill>
          <bgColor indexed="47"/>
        </patternFill>
      </fill>
    </dxf>
    <dxf>
      <font>
        <color indexed="5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 /></Relationships>
</file>

<file path=xl/drawings/_rels/drawing3.xml.rels><?xml version="1.0" encoding="utf-8" standalone="yes"?><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 /></Relationships>
</file>

<file path=xl/drawings/_rels/drawing7.xml.rels><?xml version="1.0" encoding="utf-8" standalone="yes"?><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 /></Relationships>
</file>

<file path=xl/drawings/_rels/drawing8.xml.rels><?xml version="1.0" encoding="utf-8" standalone="yes"?><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 /></Relationships>
</file>

<file path=xl/drawings/_rels/drawing9.xml.rels><?xml version="1.0" encoding="utf-8" standalone="yes"?><Relationships xmlns="http://schemas.openxmlformats.org/package/2006/relationships"><Relationship Id="rId1" Type="http://schemas.openxmlformats.org/officeDocument/2006/relationships/hyperlink" Target="http://www.bankofengland.co.uk/publications/Documents/other/monetary/ccs/credit-conditions-survey-guide.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704850</xdr:colOff>
      <xdr:row>0</xdr:row>
      <xdr:rowOff>152400</xdr:rowOff>
    </xdr:from>
    <xdr:to>
      <xdr:col>3</xdr:col>
      <xdr:colOff>4248150</xdr:colOff>
      <xdr:row>0</xdr:row>
      <xdr:rowOff>1143000</xdr:rowOff>
    </xdr:to>
    <xdr:sp>
      <xdr:nvSpPr>
        <xdr:cNvPr id="1" name="Text Box 121"/>
        <xdr:cNvSpPr txBox="1">
          <a:spLocks noChangeArrowheads="1"/>
        </xdr:cNvSpPr>
      </xdr:nvSpPr>
      <xdr:spPr>
        <a:xfrm>
          <a:off x="6686550" y="152400"/>
          <a:ext cx="3543300" cy="990600"/>
        </a:xfrm>
        <a:prstGeom prst="rect">
          <a:avLst/>
        </a:prstGeom>
        <a:noFill/>
        <a:ln w="9525" cmpd="sng">
          <a:noFill/>
        </a:ln>
      </xdr:spPr>
      <xdr:txBody>
        <a:bodyPr vertOverflow="clip" wrap="square" lIns="27432" tIns="22860" rIns="0" bIns="0"/>
        <a:p>
          <a:pPr algn="l">
            <a:defRPr/>
          </a:pPr>
          <a:r>
            <a:rPr lang="en-US" cap="none" sz="1100" b="1" i="0" u="none" baseline="0">
              <a:solidFill>
                <a:srgbClr val="008000"/>
              </a:solidFill>
              <a:latin typeface="Times New Roman"/>
              <a:ea typeface="Times New Roman"/>
              <a:cs typeface="Times New Roman"/>
            </a:rPr>
            <a:t>Guidance: </a:t>
          </a:r>
          <a:r>
            <a:rPr lang="en-US" cap="none" sz="1100" b="0" i="0" u="none" baseline="0">
              <a:solidFill>
                <a:srgbClr val="008000"/>
              </a:solidFill>
              <a:latin typeface="Times New Roman"/>
              <a:ea typeface="Times New Roman"/>
              <a:cs typeface="Times New Roman"/>
            </a:rPr>
            <a:t>When answering this question we ask that you look through seasonal fluctuations in demand, as well as focus on changes in demand for your own products, rather than the market as a whole.</a:t>
          </a:r>
          <a:r>
            <a:rPr lang="en-US" cap="none" sz="1000" b="0" i="0" u="none" baseline="0">
              <a:solidFill>
                <a:srgbClr val="008000"/>
              </a:solidFill>
              <a:latin typeface="Arial"/>
              <a:ea typeface="Arial"/>
              <a:cs typeface="Arial"/>
            </a:rPr>
            <a:t>
</a:t>
          </a:r>
        </a:p>
      </xdr:txBody>
    </xdr:sp>
    <xdr:clientData/>
  </xdr:twoCellAnchor>
  <xdr:twoCellAnchor>
    <xdr:from>
      <xdr:col>2</xdr:col>
      <xdr:colOff>0</xdr:colOff>
      <xdr:row>3</xdr:row>
      <xdr:rowOff>438150</xdr:rowOff>
    </xdr:from>
    <xdr:to>
      <xdr:col>2</xdr:col>
      <xdr:colOff>762000</xdr:colOff>
      <xdr:row>4</xdr:row>
      <xdr:rowOff>161925</xdr:rowOff>
    </xdr:to>
    <xdr:sp>
      <xdr:nvSpPr>
        <xdr:cNvPr id="2" name="Text Box 221">
          <a:hlinkClick r:id="rId1"/>
        </xdr:cNvPr>
        <xdr:cNvSpPr txBox="1">
          <a:spLocks noChangeArrowheads="1"/>
        </xdr:cNvSpPr>
      </xdr:nvSpPr>
      <xdr:spPr>
        <a:xfrm>
          <a:off x="733425" y="2352675"/>
          <a:ext cx="762000" cy="247650"/>
        </a:xfrm>
        <a:prstGeom prst="rect">
          <a:avLst/>
        </a:prstGeom>
        <a:noFill/>
        <a:ln w="9525" cmpd="sng">
          <a:noFill/>
        </a:ln>
      </xdr:spPr>
      <xdr:txBody>
        <a:bodyPr vertOverflow="clip" wrap="square" lIns="36576" tIns="27432" rIns="0" bIns="0"/>
        <a:p>
          <a:pPr algn="l">
            <a:defRPr/>
          </a:pPr>
          <a:r>
            <a:rPr lang="en-US" cap="none" sz="1200" b="1" i="0" u="sng" baseline="0">
              <a:solidFill>
                <a:srgbClr val="008000"/>
              </a:solidFill>
              <a:latin typeface="Arial"/>
              <a:ea typeface="Arial"/>
              <a:cs typeface="Arial"/>
            </a:rPr>
            <a:t>Help</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323850</xdr:colOff>
      <xdr:row>64</xdr:row>
      <xdr:rowOff>28575</xdr:rowOff>
    </xdr:from>
    <xdr:to>
      <xdr:col>16</xdr:col>
      <xdr:colOff>390525</xdr:colOff>
      <xdr:row>66</xdr:row>
      <xdr:rowOff>85725</xdr:rowOff>
    </xdr:to>
    <xdr:grpSp>
      <xdr:nvGrpSpPr>
        <xdr:cNvPr id="1" name="Group 81"/>
        <xdr:cNvGrpSpPr>
          <a:grpSpLocks/>
        </xdr:cNvGrpSpPr>
      </xdr:nvGrpSpPr>
      <xdr:grpSpPr>
        <a:xfrm>
          <a:off x="7258050" y="10401300"/>
          <a:ext cx="4638675" cy="381000"/>
          <a:chOff x="661" y="198"/>
          <a:chExt cx="455" cy="40"/>
        </a:xfrm>
        <a:solidFill>
          <a:srgbClr val="FFFFFF"/>
        </a:solidFill>
      </xdr:grpSpPr>
    </xdr:grpSp>
    <xdr:clientData/>
  </xdr:twoCellAnchor>
  <xdr:twoCellAnchor>
    <xdr:from>
      <xdr:col>9</xdr:col>
      <xdr:colOff>371475</xdr:colOff>
      <xdr:row>68</xdr:row>
      <xdr:rowOff>95250</xdr:rowOff>
    </xdr:from>
    <xdr:to>
      <xdr:col>16</xdr:col>
      <xdr:colOff>428625</xdr:colOff>
      <xdr:row>70</xdr:row>
      <xdr:rowOff>152400</xdr:rowOff>
    </xdr:to>
    <xdr:grpSp>
      <xdr:nvGrpSpPr>
        <xdr:cNvPr id="9" name="Group 82"/>
        <xdr:cNvGrpSpPr>
          <a:grpSpLocks/>
        </xdr:cNvGrpSpPr>
      </xdr:nvGrpSpPr>
      <xdr:grpSpPr>
        <a:xfrm>
          <a:off x="7305675" y="11115675"/>
          <a:ext cx="4629150" cy="381000"/>
          <a:chOff x="661" y="198"/>
          <a:chExt cx="455" cy="40"/>
        </a:xfrm>
        <a:solidFill>
          <a:srgbClr val="FFFFFF"/>
        </a:solidFill>
      </xdr:grpSpPr>
    </xdr:grpSp>
    <xdr:clientData/>
  </xdr:twoCellAnchor>
  <xdr:twoCellAnchor>
    <xdr:from>
      <xdr:col>9</xdr:col>
      <xdr:colOff>180975</xdr:colOff>
      <xdr:row>60</xdr:row>
      <xdr:rowOff>76200</xdr:rowOff>
    </xdr:from>
    <xdr:to>
      <xdr:col>14</xdr:col>
      <xdr:colOff>600075</xdr:colOff>
      <xdr:row>62</xdr:row>
      <xdr:rowOff>133350</xdr:rowOff>
    </xdr:to>
    <xdr:grpSp>
      <xdr:nvGrpSpPr>
        <xdr:cNvPr id="17" name="Group 92"/>
        <xdr:cNvGrpSpPr>
          <a:grpSpLocks/>
        </xdr:cNvGrpSpPr>
      </xdr:nvGrpSpPr>
      <xdr:grpSpPr>
        <a:xfrm>
          <a:off x="7115175" y="9801225"/>
          <a:ext cx="3771900" cy="381000"/>
          <a:chOff x="747" y="130"/>
          <a:chExt cx="372" cy="40"/>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0</xdr:row>
      <xdr:rowOff>190500</xdr:rowOff>
    </xdr:from>
    <xdr:to>
      <xdr:col>3</xdr:col>
      <xdr:colOff>4200525</xdr:colOff>
      <xdr:row>0</xdr:row>
      <xdr:rowOff>1181100</xdr:rowOff>
    </xdr:to>
    <xdr:sp>
      <xdr:nvSpPr>
        <xdr:cNvPr id="1" name="Text Box 117"/>
        <xdr:cNvSpPr txBox="1">
          <a:spLocks noChangeArrowheads="1"/>
        </xdr:cNvSpPr>
      </xdr:nvSpPr>
      <xdr:spPr>
        <a:xfrm>
          <a:off x="6686550" y="190500"/>
          <a:ext cx="3543300" cy="990600"/>
        </a:xfrm>
        <a:prstGeom prst="rect">
          <a:avLst/>
        </a:prstGeom>
        <a:noFill/>
        <a:ln w="9525" cmpd="sng">
          <a:noFill/>
        </a:ln>
      </xdr:spPr>
      <xdr:txBody>
        <a:bodyPr vertOverflow="clip" wrap="square" lIns="27432" tIns="22860" rIns="0" bIns="0"/>
        <a:p>
          <a:pPr algn="l">
            <a:defRPr/>
          </a:pPr>
          <a:r>
            <a:rPr lang="en-US" cap="none" sz="1100" b="1" i="0" u="none" baseline="0">
              <a:solidFill>
                <a:srgbClr val="008000"/>
              </a:solidFill>
              <a:latin typeface="Times New Roman"/>
              <a:ea typeface="Times New Roman"/>
              <a:cs typeface="Times New Roman"/>
            </a:rPr>
            <a:t>Guidance: </a:t>
          </a:r>
          <a:r>
            <a:rPr lang="en-US" cap="none" sz="1100" b="0" i="0" u="none" baseline="0">
              <a:solidFill>
                <a:srgbClr val="008000"/>
              </a:solidFill>
              <a:latin typeface="Times New Roman"/>
              <a:ea typeface="Times New Roman"/>
              <a:cs typeface="Times New Roman"/>
            </a:rPr>
            <a:t>When answering this question we ask that you look through seasonal fluctuations in demand, as well as focus on changes in demand for your own products, rather than the market as a whole.</a:t>
          </a:r>
          <a:r>
            <a:rPr lang="en-US" cap="none" sz="1000" b="0" i="0" u="none" baseline="0">
              <a:solidFill>
                <a:srgbClr val="008000"/>
              </a:solidFill>
              <a:latin typeface="Arial"/>
              <a:ea typeface="Arial"/>
              <a:cs typeface="Arial"/>
            </a:rPr>
            <a:t>
</a:t>
          </a:r>
        </a:p>
      </xdr:txBody>
    </xdr:sp>
    <xdr:clientData/>
  </xdr:twoCellAnchor>
  <xdr:twoCellAnchor>
    <xdr:from>
      <xdr:col>1</xdr:col>
      <xdr:colOff>400050</xdr:colOff>
      <xdr:row>3</xdr:row>
      <xdr:rowOff>381000</xdr:rowOff>
    </xdr:from>
    <xdr:to>
      <xdr:col>2</xdr:col>
      <xdr:colOff>733425</xdr:colOff>
      <xdr:row>4</xdr:row>
      <xdr:rowOff>104775</xdr:rowOff>
    </xdr:to>
    <xdr:sp>
      <xdr:nvSpPr>
        <xdr:cNvPr id="2" name="Text Box 221">
          <a:hlinkClick r:id="rId1"/>
        </xdr:cNvPr>
        <xdr:cNvSpPr txBox="1">
          <a:spLocks noChangeArrowheads="1"/>
        </xdr:cNvSpPr>
      </xdr:nvSpPr>
      <xdr:spPr>
        <a:xfrm>
          <a:off x="752475" y="2295525"/>
          <a:ext cx="762000" cy="247650"/>
        </a:xfrm>
        <a:prstGeom prst="rect">
          <a:avLst/>
        </a:prstGeom>
        <a:noFill/>
        <a:ln w="9525" cmpd="sng">
          <a:noFill/>
        </a:ln>
      </xdr:spPr>
      <xdr:txBody>
        <a:bodyPr vertOverflow="clip" wrap="square" lIns="36576" tIns="27432" rIns="0" bIns="0"/>
        <a:p>
          <a:pPr algn="l">
            <a:defRPr/>
          </a:pPr>
          <a:r>
            <a:rPr lang="en-US" cap="none" sz="1200" b="1" i="0" u="sng" baseline="0">
              <a:solidFill>
                <a:srgbClr val="008000"/>
              </a:solidFill>
              <a:latin typeface="Arial"/>
              <a:ea typeface="Arial"/>
              <a:cs typeface="Arial"/>
            </a:rPr>
            <a:t>Help</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361950</xdr:rowOff>
    </xdr:from>
    <xdr:to>
      <xdr:col>2</xdr:col>
      <xdr:colOff>762000</xdr:colOff>
      <xdr:row>4</xdr:row>
      <xdr:rowOff>85725</xdr:rowOff>
    </xdr:to>
    <xdr:sp>
      <xdr:nvSpPr>
        <xdr:cNvPr id="1" name="Text Box 221">
          <a:hlinkClick r:id="rId1"/>
        </xdr:cNvPr>
        <xdr:cNvSpPr txBox="1">
          <a:spLocks noChangeArrowheads="1"/>
        </xdr:cNvSpPr>
      </xdr:nvSpPr>
      <xdr:spPr>
        <a:xfrm>
          <a:off x="733425" y="2276475"/>
          <a:ext cx="762000" cy="247650"/>
        </a:xfrm>
        <a:prstGeom prst="rect">
          <a:avLst/>
        </a:prstGeom>
        <a:noFill/>
        <a:ln w="9525" cmpd="sng">
          <a:noFill/>
        </a:ln>
      </xdr:spPr>
      <xdr:txBody>
        <a:bodyPr vertOverflow="clip" wrap="square" lIns="36576" tIns="27432" rIns="0" bIns="0"/>
        <a:p>
          <a:pPr algn="l">
            <a:defRPr/>
          </a:pPr>
          <a:r>
            <a:rPr lang="en-US" cap="none" sz="1200" b="1" i="0" u="sng" baseline="0">
              <a:solidFill>
                <a:srgbClr val="008000"/>
              </a:solidFill>
              <a:latin typeface="Arial"/>
              <a:ea typeface="Arial"/>
              <a:cs typeface="Arial"/>
            </a:rPr>
            <a:t>Help</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381000</xdr:rowOff>
    </xdr:from>
    <xdr:to>
      <xdr:col>2</xdr:col>
      <xdr:colOff>762000</xdr:colOff>
      <xdr:row>4</xdr:row>
      <xdr:rowOff>104775</xdr:rowOff>
    </xdr:to>
    <xdr:sp>
      <xdr:nvSpPr>
        <xdr:cNvPr id="1" name="Text Box 221">
          <a:hlinkClick r:id="rId1"/>
        </xdr:cNvPr>
        <xdr:cNvSpPr txBox="1">
          <a:spLocks noChangeArrowheads="1"/>
        </xdr:cNvSpPr>
      </xdr:nvSpPr>
      <xdr:spPr>
        <a:xfrm>
          <a:off x="771525" y="2295525"/>
          <a:ext cx="762000" cy="247650"/>
        </a:xfrm>
        <a:prstGeom prst="rect">
          <a:avLst/>
        </a:prstGeom>
        <a:noFill/>
        <a:ln w="9525" cmpd="sng">
          <a:noFill/>
        </a:ln>
      </xdr:spPr>
      <xdr:txBody>
        <a:bodyPr vertOverflow="clip" wrap="square" lIns="36576" tIns="27432" rIns="0" bIns="0"/>
        <a:p>
          <a:pPr algn="l">
            <a:defRPr/>
          </a:pPr>
          <a:r>
            <a:rPr lang="en-US" cap="none" sz="1200" b="1" i="0" u="sng" baseline="0">
              <a:solidFill>
                <a:srgbClr val="008000"/>
              </a:solidFill>
              <a:latin typeface="Arial"/>
              <a:ea typeface="Arial"/>
              <a:cs typeface="Arial"/>
            </a:rPr>
            <a:t>Help</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381000</xdr:rowOff>
    </xdr:from>
    <xdr:to>
      <xdr:col>2</xdr:col>
      <xdr:colOff>752475</xdr:colOff>
      <xdr:row>4</xdr:row>
      <xdr:rowOff>104775</xdr:rowOff>
    </xdr:to>
    <xdr:sp>
      <xdr:nvSpPr>
        <xdr:cNvPr id="1" name="Text Box 221">
          <a:hlinkClick r:id="rId1"/>
        </xdr:cNvPr>
        <xdr:cNvSpPr txBox="1">
          <a:spLocks noChangeArrowheads="1"/>
        </xdr:cNvSpPr>
      </xdr:nvSpPr>
      <xdr:spPr>
        <a:xfrm>
          <a:off x="762000" y="2295525"/>
          <a:ext cx="752475" cy="247650"/>
        </a:xfrm>
        <a:prstGeom prst="rect">
          <a:avLst/>
        </a:prstGeom>
        <a:noFill/>
        <a:ln w="9525" cmpd="sng">
          <a:noFill/>
        </a:ln>
      </xdr:spPr>
      <xdr:txBody>
        <a:bodyPr vertOverflow="clip" wrap="square" lIns="36576" tIns="27432" rIns="0" bIns="0"/>
        <a:p>
          <a:pPr algn="l">
            <a:defRPr/>
          </a:pPr>
          <a:r>
            <a:rPr lang="en-US" cap="none" sz="1200" b="1" i="0" u="sng" baseline="0">
              <a:solidFill>
                <a:srgbClr val="008000"/>
              </a:solidFill>
              <a:latin typeface="Arial"/>
              <a:ea typeface="Arial"/>
              <a:cs typeface="Arial"/>
            </a:rPr>
            <a:t>Help</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2886075</xdr:colOff>
      <xdr:row>16</xdr:row>
      <xdr:rowOff>114300</xdr:rowOff>
    </xdr:from>
    <xdr:to>
      <xdr:col>2</xdr:col>
      <xdr:colOff>4257675</xdr:colOff>
      <xdr:row>16</xdr:row>
      <xdr:rowOff>495300</xdr:rowOff>
    </xdr:to>
    <xdr:grpSp>
      <xdr:nvGrpSpPr>
        <xdr:cNvPr id="1" name="Group 162"/>
        <xdr:cNvGrpSpPr>
          <a:grpSpLocks/>
        </xdr:cNvGrpSpPr>
      </xdr:nvGrpSpPr>
      <xdr:grpSpPr>
        <a:xfrm>
          <a:off x="3648075" y="7172325"/>
          <a:ext cx="1371600" cy="381000"/>
          <a:chOff x="383" y="707"/>
          <a:chExt cx="144" cy="40"/>
        </a:xfrm>
        <a:solidFill>
          <a:srgbClr val="FFFFFF"/>
        </a:solidFill>
      </xdr:grpSpPr>
    </xdr:grpSp>
    <xdr:clientData/>
  </xdr:twoCellAnchor>
  <xdr:twoCellAnchor>
    <xdr:from>
      <xdr:col>2</xdr:col>
      <xdr:colOff>0</xdr:colOff>
      <xdr:row>4</xdr:row>
      <xdr:rowOff>0</xdr:rowOff>
    </xdr:from>
    <xdr:to>
      <xdr:col>2</xdr:col>
      <xdr:colOff>752475</xdr:colOff>
      <xdr:row>4</xdr:row>
      <xdr:rowOff>304800</xdr:rowOff>
    </xdr:to>
    <xdr:sp>
      <xdr:nvSpPr>
        <xdr:cNvPr id="5" name="Text Box 221">
          <a:hlinkClick r:id="rId1"/>
        </xdr:cNvPr>
        <xdr:cNvSpPr txBox="1">
          <a:spLocks noChangeArrowheads="1"/>
        </xdr:cNvSpPr>
      </xdr:nvSpPr>
      <xdr:spPr>
        <a:xfrm>
          <a:off x="762000" y="2486025"/>
          <a:ext cx="752475" cy="304800"/>
        </a:xfrm>
        <a:prstGeom prst="rect">
          <a:avLst/>
        </a:prstGeom>
        <a:noFill/>
        <a:ln w="9525" cmpd="sng">
          <a:noFill/>
        </a:ln>
      </xdr:spPr>
      <xdr:txBody>
        <a:bodyPr vertOverflow="clip" wrap="square" lIns="36576" tIns="27432" rIns="0" bIns="0"/>
        <a:p>
          <a:pPr algn="l">
            <a:defRPr/>
          </a:pPr>
          <a:r>
            <a:rPr lang="en-US" cap="none" sz="1200" b="1" i="0" u="sng" baseline="0">
              <a:solidFill>
                <a:srgbClr val="008000"/>
              </a:solidFill>
              <a:latin typeface="Arial"/>
              <a:ea typeface="Arial"/>
              <a:cs typeface="Arial"/>
            </a:rPr>
            <a:t>Help</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438150</xdr:rowOff>
    </xdr:from>
    <xdr:to>
      <xdr:col>2</xdr:col>
      <xdr:colOff>762000</xdr:colOff>
      <xdr:row>4</xdr:row>
      <xdr:rowOff>152400</xdr:rowOff>
    </xdr:to>
    <xdr:sp>
      <xdr:nvSpPr>
        <xdr:cNvPr id="1" name="Text Box 221">
          <a:hlinkClick r:id="rId1"/>
        </xdr:cNvPr>
        <xdr:cNvSpPr txBox="1">
          <a:spLocks noChangeArrowheads="1"/>
        </xdr:cNvSpPr>
      </xdr:nvSpPr>
      <xdr:spPr>
        <a:xfrm>
          <a:off x="704850" y="2352675"/>
          <a:ext cx="762000" cy="238125"/>
        </a:xfrm>
        <a:prstGeom prst="rect">
          <a:avLst/>
        </a:prstGeom>
        <a:noFill/>
        <a:ln w="9525" cmpd="sng">
          <a:noFill/>
        </a:ln>
      </xdr:spPr>
      <xdr:txBody>
        <a:bodyPr vertOverflow="clip" wrap="square" lIns="36576" tIns="27432" rIns="0" bIns="0"/>
        <a:p>
          <a:pPr algn="l">
            <a:defRPr/>
          </a:pPr>
          <a:r>
            <a:rPr lang="en-US" cap="none" sz="1200" b="1" i="0" u="sng" baseline="0">
              <a:solidFill>
                <a:srgbClr val="008000"/>
              </a:solidFill>
              <a:latin typeface="Arial"/>
              <a:ea typeface="Arial"/>
              <a:cs typeface="Arial"/>
            </a:rPr>
            <a:t>Help</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438150</xdr:rowOff>
    </xdr:from>
    <xdr:to>
      <xdr:col>2</xdr:col>
      <xdr:colOff>752475</xdr:colOff>
      <xdr:row>4</xdr:row>
      <xdr:rowOff>152400</xdr:rowOff>
    </xdr:to>
    <xdr:sp>
      <xdr:nvSpPr>
        <xdr:cNvPr id="1" name="Text Box 221">
          <a:hlinkClick r:id="rId1"/>
        </xdr:cNvPr>
        <xdr:cNvSpPr txBox="1">
          <a:spLocks noChangeArrowheads="1"/>
        </xdr:cNvSpPr>
      </xdr:nvSpPr>
      <xdr:spPr>
        <a:xfrm>
          <a:off x="695325" y="2352675"/>
          <a:ext cx="752475" cy="238125"/>
        </a:xfrm>
        <a:prstGeom prst="rect">
          <a:avLst/>
        </a:prstGeom>
        <a:noFill/>
        <a:ln w="9525" cmpd="sng">
          <a:noFill/>
        </a:ln>
      </xdr:spPr>
      <xdr:txBody>
        <a:bodyPr vertOverflow="clip" wrap="square" lIns="36576" tIns="27432" rIns="0" bIns="0"/>
        <a:p>
          <a:pPr algn="l">
            <a:defRPr/>
          </a:pPr>
          <a:r>
            <a:rPr lang="en-US" cap="none" sz="1200" b="1" i="0" u="sng" baseline="0">
              <a:solidFill>
                <a:srgbClr val="008000"/>
              </a:solidFill>
              <a:latin typeface="Arial"/>
              <a:ea typeface="Arial"/>
              <a:cs typeface="Arial"/>
            </a:rPr>
            <a:t>Help</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476250</xdr:rowOff>
    </xdr:from>
    <xdr:to>
      <xdr:col>2</xdr:col>
      <xdr:colOff>752475</xdr:colOff>
      <xdr:row>3</xdr:row>
      <xdr:rowOff>219075</xdr:rowOff>
    </xdr:to>
    <xdr:sp>
      <xdr:nvSpPr>
        <xdr:cNvPr id="1" name="Text Box 221">
          <a:hlinkClick r:id="rId1"/>
        </xdr:cNvPr>
        <xdr:cNvSpPr txBox="1">
          <a:spLocks noChangeArrowheads="1"/>
        </xdr:cNvSpPr>
      </xdr:nvSpPr>
      <xdr:spPr>
        <a:xfrm>
          <a:off x="933450" y="2085975"/>
          <a:ext cx="752475" cy="266700"/>
        </a:xfrm>
        <a:prstGeom prst="rect">
          <a:avLst/>
        </a:prstGeom>
        <a:noFill/>
        <a:ln w="9525" cmpd="sng">
          <a:noFill/>
        </a:ln>
      </xdr:spPr>
      <xdr:txBody>
        <a:bodyPr vertOverflow="clip" wrap="square" lIns="36576" tIns="27432" rIns="0" bIns="0"/>
        <a:p>
          <a:pPr algn="l">
            <a:defRPr/>
          </a:pPr>
          <a:r>
            <a:rPr lang="en-US" cap="none" sz="1200" b="1" i="0" u="sng" baseline="0">
              <a:solidFill>
                <a:srgbClr val="008000"/>
              </a:solidFill>
              <a:latin typeface="Arial"/>
              <a:ea typeface="Arial"/>
              <a:cs typeface="Arial"/>
            </a:rPr>
            <a:t>Help</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48759\Local%20Settings\Temporary%20Internet%20Files\Content.Outlook\3CUZT498\CCS%20Unsecur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Respondent Name"/>
      <sheetName val="Q1"/>
      <sheetName val="Q2"/>
      <sheetName val="Q3"/>
      <sheetName val="Q4"/>
      <sheetName val="Q5"/>
      <sheetName val="Q6"/>
      <sheetName val="Q7"/>
      <sheetName val="Q8"/>
      <sheetName val="Q9"/>
      <sheetName val="NEW"/>
      <sheetName val="NEW (2)"/>
      <sheetName val="Completion Checker"/>
      <sheetName val="Control"/>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6"/>
  <sheetViews>
    <sheetView showGridLines="0" tabSelected="1" zoomScale="75" zoomScaleNormal="75" zoomScalePageLayoutView="0" workbookViewId="0" topLeftCell="A1">
      <selection activeCell="A1" sqref="A1"/>
    </sheetView>
  </sheetViews>
  <sheetFormatPr defaultColWidth="9.140625" defaultRowHeight="12.75"/>
  <cols>
    <col min="1" max="1" width="3.7109375" style="0" customWidth="1"/>
    <col min="2" max="2" width="171.140625" style="0" customWidth="1"/>
    <col min="3" max="3" width="29.7109375" style="0" customWidth="1"/>
  </cols>
  <sheetData>
    <row r="1" spans="1:3" ht="148.5" customHeight="1">
      <c r="A1" s="33"/>
      <c r="B1" s="42" t="s">
        <v>5</v>
      </c>
      <c r="C1" s="33"/>
    </row>
    <row r="2" spans="1:3" ht="247.5" customHeight="1">
      <c r="A2" s="33"/>
      <c r="B2" s="43" t="s">
        <v>85</v>
      </c>
      <c r="C2" s="33"/>
    </row>
    <row r="3" spans="1:3" ht="35.25" customHeight="1">
      <c r="A3" s="33"/>
      <c r="B3" s="34"/>
      <c r="C3" s="33"/>
    </row>
    <row r="4" spans="1:3" ht="252" customHeight="1">
      <c r="A4" s="33"/>
      <c r="B4" s="35"/>
      <c r="C4" s="33"/>
    </row>
    <row r="5" spans="1:3" ht="30" customHeight="1">
      <c r="A5" s="32"/>
      <c r="B5" s="35"/>
      <c r="C5" s="32"/>
    </row>
    <row r="6" ht="22.5">
      <c r="B6" s="3"/>
    </row>
    <row r="7" ht="22.5">
      <c r="B7" s="3"/>
    </row>
    <row r="8" ht="22.5">
      <c r="B8" s="3"/>
    </row>
    <row r="9" ht="22.5">
      <c r="B9" s="3"/>
    </row>
    <row r="10" ht="22.5">
      <c r="B10" s="2"/>
    </row>
    <row r="11" ht="12.75">
      <c r="B11" s="1"/>
    </row>
    <row r="12" ht="12.75">
      <c r="B12" s="1"/>
    </row>
    <row r="13" ht="12.75">
      <c r="B13" s="1"/>
    </row>
    <row r="14" ht="12.75">
      <c r="B14" s="1"/>
    </row>
    <row r="15" ht="12.75">
      <c r="B15" s="1"/>
    </row>
    <row r="16" ht="12.75">
      <c r="B16" s="1"/>
    </row>
    <row r="17" ht="12.75">
      <c r="B17" s="1"/>
    </row>
    <row r="26" ht="12.75">
      <c r="B26" s="4"/>
    </row>
  </sheetData>
  <sheetProtection/>
  <printOptions/>
  <pageMargins left="0.75" right="0.75" top="1" bottom="1" header="0.5" footer="0.5"/>
  <pageSetup horizontalDpi="1200" verticalDpi="1200" orientation="landscape" paperSize="9" r:id="rId1"/>
</worksheet>
</file>

<file path=xl/worksheets/sheet10.xml><?xml version="1.0" encoding="utf-8"?>
<worksheet xmlns="http://schemas.openxmlformats.org/spreadsheetml/2006/main" xmlns:r="http://schemas.openxmlformats.org/officeDocument/2006/relationships">
  <dimension ref="B1:G23"/>
  <sheetViews>
    <sheetView showGridLines="0" zoomScale="80" zoomScaleNormal="80" zoomScalePageLayoutView="0" workbookViewId="0" topLeftCell="A1">
      <selection activeCell="A1" sqref="A1"/>
    </sheetView>
  </sheetViews>
  <sheetFormatPr defaultColWidth="9.140625" defaultRowHeight="12.75"/>
  <cols>
    <col min="1" max="1" width="4.00390625" style="0" customWidth="1"/>
    <col min="2" max="2" width="10.00390625" style="0" customWidth="1"/>
    <col min="3" max="3" width="80.7109375" style="0" customWidth="1"/>
    <col min="4" max="4" width="70.7109375" style="0" customWidth="1"/>
    <col min="6" max="7" width="9.140625" style="0" hidden="1" customWidth="1"/>
  </cols>
  <sheetData>
    <row r="1" spans="3:4" ht="109.5" customHeight="1">
      <c r="C1" s="47" t="s">
        <v>86</v>
      </c>
      <c r="D1" s="47"/>
    </row>
    <row r="2" spans="2:5" ht="17.25">
      <c r="B2" s="13"/>
      <c r="C2" s="51" t="s">
        <v>132</v>
      </c>
      <c r="D2" s="51"/>
      <c r="E2" s="13"/>
    </row>
    <row r="3" spans="2:5" ht="41.25" customHeight="1">
      <c r="B3" s="13"/>
      <c r="C3" s="53" t="s">
        <v>125</v>
      </c>
      <c r="D3" s="54"/>
      <c r="E3" s="13"/>
    </row>
    <row r="4" spans="2:7" ht="23.25" customHeight="1">
      <c r="B4" s="13"/>
      <c r="C4" s="18" t="s">
        <v>88</v>
      </c>
      <c r="D4" s="18" t="s">
        <v>4</v>
      </c>
      <c r="E4" s="13"/>
      <c r="F4" s="29"/>
      <c r="G4" s="29"/>
    </row>
    <row r="5" spans="2:7" ht="41.25" customHeight="1">
      <c r="B5" s="9"/>
      <c r="C5" s="24"/>
      <c r="D5" s="12"/>
      <c r="E5" s="11"/>
      <c r="F5" s="29" t="b">
        <f>Control!C42</f>
        <v>0</v>
      </c>
      <c r="G5" s="29" t="b">
        <f>Control!C43</f>
        <v>0</v>
      </c>
    </row>
    <row r="6" spans="2:5" ht="13.5" customHeight="1">
      <c r="B6" s="13"/>
      <c r="C6" s="13"/>
      <c r="D6" s="13"/>
      <c r="E6" s="13"/>
    </row>
    <row r="7" spans="2:7" ht="39.75" customHeight="1" hidden="1">
      <c r="B7" s="13"/>
      <c r="C7" s="44" t="s">
        <v>115</v>
      </c>
      <c r="D7" s="13"/>
      <c r="E7" s="13"/>
      <c r="F7" t="b">
        <f>Control!$C$44</f>
        <v>0</v>
      </c>
      <c r="G7" t="b">
        <f>Control!$C$45</f>
        <v>0</v>
      </c>
    </row>
    <row r="8" spans="2:5" ht="55.5" customHeight="1">
      <c r="B8" s="13"/>
      <c r="C8" s="58" t="s">
        <v>131</v>
      </c>
      <c r="D8" s="58"/>
      <c r="E8" s="13"/>
    </row>
    <row r="9" spans="2:7" ht="39.75" customHeight="1">
      <c r="B9" s="13"/>
      <c r="C9" s="44"/>
      <c r="D9" s="13"/>
      <c r="E9" s="13"/>
      <c r="F9" t="b">
        <f>Control!$C$46</f>
        <v>0</v>
      </c>
      <c r="G9" t="b">
        <f>Control!$C$47</f>
        <v>0</v>
      </c>
    </row>
    <row r="10" spans="2:5" ht="25.5" customHeight="1">
      <c r="B10" s="13"/>
      <c r="C10" s="59" t="s">
        <v>130</v>
      </c>
      <c r="D10" s="59"/>
      <c r="E10" s="13"/>
    </row>
    <row r="11" spans="2:7" ht="39.75" customHeight="1">
      <c r="B11" s="13"/>
      <c r="C11" s="44"/>
      <c r="D11" s="13"/>
      <c r="E11" s="13"/>
      <c r="F11" t="b">
        <f>Control!$C$48</f>
        <v>0</v>
      </c>
      <c r="G11" t="b">
        <f>Control!$C$49</f>
        <v>0</v>
      </c>
    </row>
    <row r="12" spans="2:5" ht="12.75">
      <c r="B12" s="13"/>
      <c r="C12" s="44"/>
      <c r="D12" s="13"/>
      <c r="E12" s="13"/>
    </row>
    <row r="13" spans="2:7" ht="39.75" customHeight="1" hidden="1">
      <c r="B13" s="13"/>
      <c r="C13" s="44" t="s">
        <v>114</v>
      </c>
      <c r="D13" s="13"/>
      <c r="E13" s="13"/>
      <c r="F13" t="b">
        <f>Control!$C$50</f>
        <v>0</v>
      </c>
      <c r="G13" t="b">
        <f>Control!$C$51</f>
        <v>0</v>
      </c>
    </row>
    <row r="14" spans="2:5" ht="12.75" hidden="1">
      <c r="B14" s="13"/>
      <c r="C14" s="13"/>
      <c r="D14" s="13"/>
      <c r="E14" s="13"/>
    </row>
    <row r="15" spans="2:7" ht="39.75" customHeight="1" hidden="1">
      <c r="B15" s="13"/>
      <c r="C15" s="44" t="s">
        <v>120</v>
      </c>
      <c r="D15" s="13"/>
      <c r="E15" s="13"/>
      <c r="F15" t="b">
        <f>Control!$C$52</f>
        <v>0</v>
      </c>
      <c r="G15" t="b">
        <f>Control!$C$53</f>
        <v>0</v>
      </c>
    </row>
    <row r="16" spans="2:5" ht="24.75" customHeight="1">
      <c r="B16" s="13"/>
      <c r="C16" s="13"/>
      <c r="D16" s="13"/>
      <c r="E16" s="13"/>
    </row>
    <row r="17" spans="2:5" ht="17.25" customHeight="1" thickBot="1">
      <c r="B17" s="13"/>
      <c r="C17" s="12" t="s">
        <v>0</v>
      </c>
      <c r="D17" s="13"/>
      <c r="E17" s="13"/>
    </row>
    <row r="18" spans="2:5" ht="92.25" customHeight="1" thickBot="1" thickTop="1">
      <c r="B18" s="13"/>
      <c r="C18" s="48"/>
      <c r="D18" s="55"/>
      <c r="E18" s="13"/>
    </row>
    <row r="19" spans="2:5" ht="12.75" thickTop="1">
      <c r="B19" s="13"/>
      <c r="C19" s="13"/>
      <c r="D19" s="13"/>
      <c r="E19" s="13"/>
    </row>
    <row r="20" spans="2:5" ht="13.5">
      <c r="B20" s="13"/>
      <c r="C20" s="50"/>
      <c r="D20" s="56"/>
      <c r="E20" s="13"/>
    </row>
    <row r="21" spans="2:5" ht="13.5">
      <c r="B21" s="13"/>
      <c r="C21" s="12"/>
      <c r="D21" s="46"/>
      <c r="E21" s="13"/>
    </row>
    <row r="22" spans="2:5" ht="13.5">
      <c r="B22" s="13"/>
      <c r="C22" s="12"/>
      <c r="D22" s="46"/>
      <c r="E22" s="13"/>
    </row>
    <row r="23" spans="2:5" ht="13.5">
      <c r="B23" s="13"/>
      <c r="C23" s="12"/>
      <c r="D23" s="46"/>
      <c r="E23" s="13"/>
    </row>
    <row r="25" ht="38.25" customHeight="1"/>
  </sheetData>
  <sheetProtection/>
  <mergeCells count="8">
    <mergeCell ref="C1:D1"/>
    <mergeCell ref="C2:D2"/>
    <mergeCell ref="C20:D20"/>
    <mergeCell ref="D21:D23"/>
    <mergeCell ref="C3:D3"/>
    <mergeCell ref="C18:D18"/>
    <mergeCell ref="C8:D8"/>
    <mergeCell ref="C10:D10"/>
  </mergeCells>
  <conditionalFormatting sqref="D5">
    <cfRule type="expression" priority="2" dxfId="6" stopIfTrue="1">
      <formula>NOT($G$5)</formula>
    </cfRule>
  </conditionalFormatting>
  <conditionalFormatting sqref="C5">
    <cfRule type="expression" priority="3" dxfId="6" stopIfTrue="1">
      <formula>NOT($F$5)</formula>
    </cfRule>
  </conditionalFormatting>
  <conditionalFormatting sqref="C7">
    <cfRule type="expression" priority="16" dxfId="6" stopIfTrue="1">
      <formula>NOT($F$7)</formula>
    </cfRule>
  </conditionalFormatting>
  <conditionalFormatting sqref="D7">
    <cfRule type="expression" priority="17" dxfId="6" stopIfTrue="1">
      <formula>NOT($G$7)</formula>
    </cfRule>
  </conditionalFormatting>
  <conditionalFormatting sqref="C9">
    <cfRule type="expression" priority="18" dxfId="6" stopIfTrue="1">
      <formula>NOT($F$9)</formula>
    </cfRule>
  </conditionalFormatting>
  <conditionalFormatting sqref="D9">
    <cfRule type="expression" priority="19" dxfId="6" stopIfTrue="1">
      <formula>NOT($G$9)</formula>
    </cfRule>
  </conditionalFormatting>
  <conditionalFormatting sqref="C11">
    <cfRule type="expression" priority="20" dxfId="6" stopIfTrue="1">
      <formula>NOT($F$11)</formula>
    </cfRule>
  </conditionalFormatting>
  <conditionalFormatting sqref="D11">
    <cfRule type="expression" priority="21" dxfId="6" stopIfTrue="1">
      <formula>NOT($G$11)</formula>
    </cfRule>
  </conditionalFormatting>
  <conditionalFormatting sqref="C13">
    <cfRule type="expression" priority="22" dxfId="6" stopIfTrue="1">
      <formula>NOT($F$13)</formula>
    </cfRule>
  </conditionalFormatting>
  <conditionalFormatting sqref="D13">
    <cfRule type="expression" priority="23" dxfId="6" stopIfTrue="1">
      <formula>NOT($G$13)</formula>
    </cfRule>
  </conditionalFormatting>
  <conditionalFormatting sqref="C15">
    <cfRule type="expression" priority="24" dxfId="6" stopIfTrue="1">
      <formula>NOT($F$15)</formula>
    </cfRule>
  </conditionalFormatting>
  <conditionalFormatting sqref="D15">
    <cfRule type="expression" priority="25" dxfId="6" stopIfTrue="1">
      <formula>NOT($G$15)</formula>
    </cfRule>
  </conditionalFormatting>
  <conditionalFormatting sqref="C3:D3">
    <cfRule type="expression" priority="13" dxfId="4" stopIfTrue="1">
      <formula>IF(Q8Complete,FALSE,TRUE)</formula>
    </cfRule>
  </conditionalFormatting>
  <conditionalFormatting sqref="C3:D3">
    <cfRule type="expression" priority="12" dxfId="4" stopIfTrue="1">
      <formula>IF(Q8Complete,FALSE,TRUE)</formula>
    </cfRule>
  </conditionalFormatting>
  <conditionalFormatting sqref="C17">
    <cfRule type="expression" priority="9" dxfId="0" stopIfTrue="1">
      <formula>IF(C18="",TRUE(),FALSE())</formula>
    </cfRule>
  </conditionalFormatting>
  <conditionalFormatting sqref="C18:D18">
    <cfRule type="expression" priority="8" dxfId="0" stopIfTrue="1">
      <formula>NOT(F18)</formula>
    </cfRule>
  </conditionalFormatting>
  <conditionalFormatting sqref="C17">
    <cfRule type="expression" priority="7" dxfId="0" stopIfTrue="1">
      <formula>IF(C18="",TRUE(),FALSE())</formula>
    </cfRule>
  </conditionalFormatting>
  <conditionalFormatting sqref="C17">
    <cfRule type="expression" priority="6" dxfId="0" stopIfTrue="1">
      <formula>IF(C18="",TRUE(),FALSE())</formula>
    </cfRule>
  </conditionalFormatting>
  <printOptions/>
  <pageMargins left="0.75" right="0.75" top="1" bottom="1" header="0.5" footer="0.5"/>
  <pageSetup horizontalDpi="600" verticalDpi="600" orientation="portrait" paperSize="9" r:id="rId3"/>
  <drawing r:id="rId2"/>
  <legacyDrawing r:id="rId1"/>
</worksheet>
</file>

<file path=xl/worksheets/sheet11.xml><?xml version="1.0" encoding="utf-8"?>
<worksheet xmlns="http://schemas.openxmlformats.org/spreadsheetml/2006/main" xmlns:r="http://schemas.openxmlformats.org/officeDocument/2006/relationships">
  <dimension ref="A1:Q55"/>
  <sheetViews>
    <sheetView zoomScalePageLayoutView="0" workbookViewId="0" topLeftCell="A1">
      <selection activeCell="B42" sqref="B42"/>
    </sheetView>
  </sheetViews>
  <sheetFormatPr defaultColWidth="9.140625" defaultRowHeight="12.75"/>
  <cols>
    <col min="1" max="1" width="20.8515625" style="0" bestFit="1" customWidth="1"/>
    <col min="7" max="7" width="19.140625" style="0" customWidth="1"/>
    <col min="11" max="11" width="13.7109375" style="0" customWidth="1"/>
  </cols>
  <sheetData>
    <row r="1" spans="1:17" ht="12.75">
      <c r="A1" s="21" t="s">
        <v>6</v>
      </c>
      <c r="B1" s="36">
        <v>1</v>
      </c>
      <c r="C1" s="21"/>
      <c r="D1" s="21" t="s">
        <v>56</v>
      </c>
      <c r="E1" s="21">
        <v>5</v>
      </c>
      <c r="F1" s="21"/>
      <c r="G1" s="21"/>
      <c r="H1" s="21"/>
      <c r="I1" s="21"/>
      <c r="J1" s="21"/>
      <c r="K1" s="40" t="s">
        <v>81</v>
      </c>
      <c r="L1" s="22"/>
      <c r="M1" s="21"/>
      <c r="N1" s="21"/>
      <c r="O1" s="21"/>
      <c r="P1" s="21"/>
      <c r="Q1" s="21"/>
    </row>
    <row r="2" spans="1:17" ht="12.75">
      <c r="A2" s="21" t="s">
        <v>7</v>
      </c>
      <c r="B2" s="37" t="e">
        <f>RespondentName</f>
        <v>#REF!</v>
      </c>
      <c r="C2" s="21" t="e">
        <f>RespondentComplete</f>
        <v>#REF!</v>
      </c>
      <c r="D2" s="21"/>
      <c r="E2" s="21"/>
      <c r="F2" s="21"/>
      <c r="G2" s="21"/>
      <c r="H2" s="21"/>
      <c r="I2" s="21"/>
      <c r="J2" s="21"/>
      <c r="K2" s="21" t="s">
        <v>73</v>
      </c>
      <c r="L2" s="38">
        <v>0</v>
      </c>
      <c r="M2" s="21" t="b">
        <f>IF(Control!$L$2="",FALSE(),TRUE)</f>
        <v>1</v>
      </c>
      <c r="N2" s="21">
        <f>IF(M2,0,1)</f>
        <v>0</v>
      </c>
      <c r="O2" s="21"/>
      <c r="P2" s="21"/>
      <c r="Q2" s="21"/>
    </row>
    <row r="3" spans="1:17" ht="12.75">
      <c r="A3" s="21" t="s">
        <v>8</v>
      </c>
      <c r="B3" s="36">
        <v>4</v>
      </c>
      <c r="C3" s="21"/>
      <c r="D3" s="21"/>
      <c r="E3" s="21"/>
      <c r="F3" s="21"/>
      <c r="G3" s="21"/>
      <c r="H3" s="21"/>
      <c r="I3" s="21"/>
      <c r="J3" s="21"/>
      <c r="K3" s="21" t="s">
        <v>74</v>
      </c>
      <c r="L3" s="38">
        <v>0</v>
      </c>
      <c r="M3" s="21" t="b">
        <f>IF(Control!$L$3="",FALSE(),TRUE)</f>
        <v>1</v>
      </c>
      <c r="N3" s="21">
        <f aca="true" t="shared" si="0" ref="N3:N9">IF(M3,0,1)</f>
        <v>0</v>
      </c>
      <c r="O3" s="21"/>
      <c r="P3" s="21"/>
      <c r="Q3" s="21"/>
    </row>
    <row r="4" spans="1:17" ht="12.75">
      <c r="A4" s="21" t="s">
        <v>9</v>
      </c>
      <c r="B4" s="36">
        <v>2</v>
      </c>
      <c r="C4" s="21"/>
      <c r="D4" s="21"/>
      <c r="E4" s="21"/>
      <c r="F4" s="21"/>
      <c r="G4" s="60"/>
      <c r="H4" s="60"/>
      <c r="I4" s="21"/>
      <c r="J4" s="21"/>
      <c r="K4" s="21" t="s">
        <v>75</v>
      </c>
      <c r="L4" s="38">
        <v>0</v>
      </c>
      <c r="M4" s="21" t="b">
        <f>IF(Control!$L$4="",FALSE(),TRUE)</f>
        <v>1</v>
      </c>
      <c r="N4" s="21">
        <f t="shared" si="0"/>
        <v>0</v>
      </c>
      <c r="O4" s="21"/>
      <c r="P4" s="21"/>
      <c r="Q4" s="21"/>
    </row>
    <row r="5" spans="1:17" ht="12.75">
      <c r="A5" s="21" t="s">
        <v>19</v>
      </c>
      <c r="B5" s="38"/>
      <c r="C5" s="21" t="b">
        <f>IF(Control!$B$5="",FALSE(),TRUE)</f>
        <v>0</v>
      </c>
      <c r="D5" s="21">
        <f aca="true" t="shared" si="1" ref="D5:D12">IF(C5,0,1)</f>
        <v>1</v>
      </c>
      <c r="E5" s="21"/>
      <c r="F5" s="21"/>
      <c r="G5" s="21"/>
      <c r="H5" s="21"/>
      <c r="I5" s="21"/>
      <c r="J5" s="21"/>
      <c r="K5" s="21" t="s">
        <v>76</v>
      </c>
      <c r="L5" s="38">
        <v>0</v>
      </c>
      <c r="M5" s="21" t="b">
        <f>IF(Control!$L$5="",FALSE(),TRUE)</f>
        <v>1</v>
      </c>
      <c r="N5" s="21">
        <f t="shared" si="0"/>
        <v>0</v>
      </c>
      <c r="O5" s="21"/>
      <c r="P5" s="21"/>
      <c r="Q5" s="21"/>
    </row>
    <row r="6" spans="1:17" ht="12.75">
      <c r="A6" s="21" t="s">
        <v>20</v>
      </c>
      <c r="B6" s="38"/>
      <c r="C6" s="21" t="b">
        <f>IF(Control!$B$6="",FALSE(),TRUE)</f>
        <v>0</v>
      </c>
      <c r="D6" s="21">
        <f t="shared" si="1"/>
        <v>1</v>
      </c>
      <c r="E6" s="21">
        <f>SUM(D5:D6)+N2</f>
        <v>2</v>
      </c>
      <c r="F6" s="21"/>
      <c r="G6" s="21" t="s">
        <v>10</v>
      </c>
      <c r="H6" s="21" t="b">
        <f>IF(E6&gt;0,FALSE(),TRUE())</f>
        <v>0</v>
      </c>
      <c r="I6" s="21"/>
      <c r="J6" s="21"/>
      <c r="K6" s="21" t="s">
        <v>77</v>
      </c>
      <c r="L6" s="38">
        <v>0</v>
      </c>
      <c r="M6" s="21" t="b">
        <f>IF(Control!$L$6="",FALSE(),TRUE)</f>
        <v>1</v>
      </c>
      <c r="N6" s="21">
        <f t="shared" si="0"/>
        <v>0</v>
      </c>
      <c r="O6" s="21"/>
      <c r="P6" s="21"/>
      <c r="Q6" s="21"/>
    </row>
    <row r="7" spans="1:17" ht="12.75">
      <c r="A7" s="21" t="s">
        <v>26</v>
      </c>
      <c r="B7" s="38"/>
      <c r="C7" s="21" t="b">
        <f>IF(Control!$B$7="",FALSE(),TRUE)</f>
        <v>0</v>
      </c>
      <c r="D7" s="21">
        <f t="shared" si="1"/>
        <v>1</v>
      </c>
      <c r="E7" s="21"/>
      <c r="F7" s="21"/>
      <c r="G7" s="21"/>
      <c r="H7" s="21"/>
      <c r="I7" s="21"/>
      <c r="J7" s="21"/>
      <c r="K7" s="21" t="s">
        <v>78</v>
      </c>
      <c r="L7" s="38">
        <v>0</v>
      </c>
      <c r="M7" s="21" t="b">
        <f>IF(Control!$L$7="",FALSE(),TRUE)</f>
        <v>1</v>
      </c>
      <c r="N7" s="21">
        <f t="shared" si="0"/>
        <v>0</v>
      </c>
      <c r="O7" s="21"/>
      <c r="P7" s="21"/>
      <c r="Q7" s="21"/>
    </row>
    <row r="8" spans="1:17" ht="12.75">
      <c r="A8" s="21" t="s">
        <v>27</v>
      </c>
      <c r="B8" s="38"/>
      <c r="C8" s="21" t="b">
        <f>IF(Control!$B$8="",FALSE(),TRUE)</f>
        <v>0</v>
      </c>
      <c r="D8" s="21">
        <f t="shared" si="1"/>
        <v>1</v>
      </c>
      <c r="E8" s="21">
        <f>SUM(D7:D8)+N3</f>
        <v>2</v>
      </c>
      <c r="F8" s="21"/>
      <c r="G8" s="21" t="s">
        <v>11</v>
      </c>
      <c r="H8" s="21" t="b">
        <f>IF(E8&gt;0,FALSE(),TRUE())</f>
        <v>0</v>
      </c>
      <c r="I8" s="21"/>
      <c r="J8" s="21"/>
      <c r="K8" s="21" t="s">
        <v>79</v>
      </c>
      <c r="L8" s="38">
        <v>0</v>
      </c>
      <c r="M8" s="21" t="b">
        <f>IF(Control!$L$8="",FALSE(),TRUE)</f>
        <v>1</v>
      </c>
      <c r="N8" s="21">
        <f t="shared" si="0"/>
        <v>0</v>
      </c>
      <c r="O8" s="21"/>
      <c r="P8" s="21"/>
      <c r="Q8" s="21"/>
    </row>
    <row r="9" spans="1:17" ht="12.75">
      <c r="A9" s="21" t="s">
        <v>28</v>
      </c>
      <c r="B9" s="38"/>
      <c r="C9" s="21" t="b">
        <f>IF(Control!$B$9="",FALSE(),TRUE)</f>
        <v>0</v>
      </c>
      <c r="D9" s="21">
        <f t="shared" si="1"/>
        <v>1</v>
      </c>
      <c r="E9" s="21"/>
      <c r="F9" s="21"/>
      <c r="G9" s="21"/>
      <c r="H9" s="21"/>
      <c r="I9" s="21"/>
      <c r="J9" s="21"/>
      <c r="K9" s="21" t="s">
        <v>80</v>
      </c>
      <c r="L9" s="38">
        <v>0</v>
      </c>
      <c r="M9" s="21" t="b">
        <f>IF(Control!$L$9="",FALSE(),TRUE)</f>
        <v>1</v>
      </c>
      <c r="N9" s="21">
        <f t="shared" si="0"/>
        <v>0</v>
      </c>
      <c r="O9" s="21"/>
      <c r="P9" s="21"/>
      <c r="Q9" s="21"/>
    </row>
    <row r="10" spans="1:17" ht="12.75">
      <c r="A10" s="21" t="s">
        <v>29</v>
      </c>
      <c r="B10" s="38"/>
      <c r="C10" s="21" t="b">
        <f>IF(Control!$B$10="",FALSE(),TRUE)</f>
        <v>0</v>
      </c>
      <c r="D10" s="21">
        <f t="shared" si="1"/>
        <v>1</v>
      </c>
      <c r="E10" s="21">
        <f>SUM(D9:D10)+N4</f>
        <v>2</v>
      </c>
      <c r="F10" s="21"/>
      <c r="G10" s="21" t="s">
        <v>12</v>
      </c>
      <c r="H10" s="21" t="b">
        <f>IF(E10&gt;0,FALSE(),TRUE())</f>
        <v>0</v>
      </c>
      <c r="I10" s="21"/>
      <c r="J10" s="21"/>
      <c r="K10" s="37" t="s">
        <v>128</v>
      </c>
      <c r="L10" s="38">
        <v>2</v>
      </c>
      <c r="M10" s="21" t="b">
        <f>IF(Control!$L$10="",FALSE(),TRUE)</f>
        <v>1</v>
      </c>
      <c r="N10" s="21">
        <f>IF(M10,0,1)</f>
        <v>0</v>
      </c>
      <c r="O10" s="21"/>
      <c r="P10" s="21"/>
      <c r="Q10" s="21"/>
    </row>
    <row r="11" spans="1:17" ht="12.75">
      <c r="A11" s="21" t="s">
        <v>17</v>
      </c>
      <c r="B11" s="38"/>
      <c r="C11" s="21" t="b">
        <f>IF(Control!$B$11="",FALSE(),TRUE)</f>
        <v>0</v>
      </c>
      <c r="D11" s="21">
        <f t="shared" si="1"/>
        <v>1</v>
      </c>
      <c r="E11" s="21"/>
      <c r="F11" s="21"/>
      <c r="G11" s="21"/>
      <c r="H11" s="21"/>
      <c r="I11" s="21"/>
      <c r="J11" s="21"/>
      <c r="K11" s="21"/>
      <c r="L11" s="21"/>
      <c r="M11" s="21"/>
      <c r="N11" s="21"/>
      <c r="O11" s="21"/>
      <c r="P11" s="21"/>
      <c r="Q11" s="21"/>
    </row>
    <row r="12" spans="1:17" ht="12.75">
      <c r="A12" s="21" t="s">
        <v>18</v>
      </c>
      <c r="B12" s="38"/>
      <c r="C12" s="21" t="b">
        <f>IF(Control!$B$12="",FALSE(),TRUE)</f>
        <v>0</v>
      </c>
      <c r="D12" s="21">
        <f t="shared" si="1"/>
        <v>1</v>
      </c>
      <c r="E12" s="21">
        <f>SUM(D11:D12)+N5</f>
        <v>2</v>
      </c>
      <c r="F12" s="21"/>
      <c r="G12" s="21" t="s">
        <v>13</v>
      </c>
      <c r="H12" s="21" t="b">
        <f>IF(E12&gt;0,FALSE(),TRUE())</f>
        <v>0</v>
      </c>
      <c r="I12" s="21"/>
      <c r="J12" s="21"/>
      <c r="K12" s="21"/>
      <c r="L12" s="21"/>
      <c r="M12" s="21"/>
      <c r="N12" s="21"/>
      <c r="O12" s="21"/>
      <c r="P12" s="21"/>
      <c r="Q12" s="21"/>
    </row>
    <row r="13" spans="1:17" ht="12.75">
      <c r="A13" s="21" t="s">
        <v>30</v>
      </c>
      <c r="B13" s="38"/>
      <c r="C13" s="21" t="b">
        <f>IF(Control!$B$13="",FALSE(),TRUE)</f>
        <v>0</v>
      </c>
      <c r="D13" s="21">
        <f aca="true" t="shared" si="2" ref="D13:D32">IF(C13,0,1)</f>
        <v>1</v>
      </c>
      <c r="E13" s="21"/>
      <c r="F13" s="21"/>
      <c r="G13" s="21"/>
      <c r="H13" s="21"/>
      <c r="I13" s="21"/>
      <c r="J13" s="21"/>
      <c r="K13" s="21"/>
      <c r="L13" s="21"/>
      <c r="M13" s="21"/>
      <c r="N13" s="21"/>
      <c r="O13" s="21"/>
      <c r="P13" s="21"/>
      <c r="Q13" s="21"/>
    </row>
    <row r="14" spans="1:17" ht="12.75">
      <c r="A14" s="21" t="s">
        <v>31</v>
      </c>
      <c r="B14" s="38"/>
      <c r="C14" s="21" t="b">
        <f>IF(Control!$B$14="",FALSE(),TRUE)</f>
        <v>0</v>
      </c>
      <c r="D14" s="21">
        <f t="shared" si="2"/>
        <v>1</v>
      </c>
      <c r="E14" s="21"/>
      <c r="F14" s="21"/>
      <c r="G14" s="21"/>
      <c r="H14" s="21"/>
      <c r="I14" s="21"/>
      <c r="J14" s="21"/>
      <c r="K14" s="21"/>
      <c r="L14" s="21"/>
      <c r="M14" s="21"/>
      <c r="N14" s="21"/>
      <c r="O14" s="21"/>
      <c r="P14" s="21"/>
      <c r="Q14" s="21"/>
    </row>
    <row r="15" spans="1:17" ht="12.75">
      <c r="A15" s="21" t="s">
        <v>32</v>
      </c>
      <c r="B15" s="38"/>
      <c r="C15" s="21" t="b">
        <f>IF(Control!$B$15="",FALSE(),TRUE)</f>
        <v>0</v>
      </c>
      <c r="D15" s="21">
        <f t="shared" si="2"/>
        <v>1</v>
      </c>
      <c r="E15" s="21"/>
      <c r="F15" s="21"/>
      <c r="G15" s="21"/>
      <c r="H15" s="21"/>
      <c r="I15" s="21"/>
      <c r="J15" s="21"/>
      <c r="K15" s="21"/>
      <c r="L15" s="21"/>
      <c r="M15" s="21"/>
      <c r="N15" s="21"/>
      <c r="O15" s="21"/>
      <c r="P15" s="21"/>
      <c r="Q15" s="21"/>
    </row>
    <row r="16" spans="1:17" ht="12.75">
      <c r="A16" s="21" t="s">
        <v>61</v>
      </c>
      <c r="B16" s="38"/>
      <c r="C16" s="21" t="b">
        <f>IF(Control!$B$16="",FALSE(),TRUE)</f>
        <v>0</v>
      </c>
      <c r="D16" s="21">
        <f t="shared" si="2"/>
        <v>1</v>
      </c>
      <c r="E16" s="21"/>
      <c r="F16" s="21"/>
      <c r="G16" s="21"/>
      <c r="H16" s="21"/>
      <c r="I16" s="21"/>
      <c r="J16" s="21"/>
      <c r="K16" s="21"/>
      <c r="L16" s="21"/>
      <c r="M16" s="21"/>
      <c r="N16" s="21"/>
      <c r="O16" s="21"/>
      <c r="P16" s="21"/>
      <c r="Q16" s="21"/>
    </row>
    <row r="17" spans="1:17" ht="12.75">
      <c r="A17" s="21" t="s">
        <v>33</v>
      </c>
      <c r="B17" s="38"/>
      <c r="C17" s="21" t="b">
        <f>IF(Control!$B$17="",FALSE(),TRUE)</f>
        <v>0</v>
      </c>
      <c r="D17" s="21">
        <f t="shared" si="2"/>
        <v>1</v>
      </c>
      <c r="E17" s="21"/>
      <c r="F17" s="21"/>
      <c r="G17" s="21"/>
      <c r="H17" s="21"/>
      <c r="I17" s="21"/>
      <c r="J17" s="21"/>
      <c r="K17" s="21"/>
      <c r="L17" s="21"/>
      <c r="M17" s="21"/>
      <c r="N17" s="21"/>
      <c r="O17" s="21"/>
      <c r="P17" s="21"/>
      <c r="Q17" s="21"/>
    </row>
    <row r="18" spans="1:17" ht="12.75">
      <c r="A18" s="21" t="s">
        <v>64</v>
      </c>
      <c r="B18" s="38"/>
      <c r="C18" s="21" t="b">
        <f>IF(Control!$B$18="",FALSE(),TRUE)</f>
        <v>0</v>
      </c>
      <c r="D18" s="21">
        <f t="shared" si="2"/>
        <v>1</v>
      </c>
      <c r="E18" s="21">
        <f>SUM(D13:D18)+N6</f>
        <v>6</v>
      </c>
      <c r="F18" s="21"/>
      <c r="G18" s="21" t="s">
        <v>14</v>
      </c>
      <c r="H18" s="21" t="b">
        <f>IF(E18&gt;0,FALSE(),TRUE())</f>
        <v>0</v>
      </c>
      <c r="I18" s="21"/>
      <c r="J18" s="21"/>
      <c r="K18" s="21"/>
      <c r="L18" s="21"/>
      <c r="M18" s="21"/>
      <c r="N18" s="21"/>
      <c r="O18" s="21"/>
      <c r="P18" s="21"/>
      <c r="Q18" s="21"/>
    </row>
    <row r="19" spans="1:17" ht="12.75">
      <c r="A19" s="21" t="s">
        <v>34</v>
      </c>
      <c r="B19" s="38"/>
      <c r="C19" s="21" t="b">
        <f>IF(Control!$B$19="",FALSE(),TRUE)</f>
        <v>0</v>
      </c>
      <c r="D19" s="21">
        <f t="shared" si="2"/>
        <v>1</v>
      </c>
      <c r="E19" s="21"/>
      <c r="F19" s="21"/>
      <c r="G19" s="21"/>
      <c r="H19" s="21"/>
      <c r="I19" s="21"/>
      <c r="J19" s="21"/>
      <c r="K19" s="21"/>
      <c r="L19" s="21"/>
      <c r="M19" s="21"/>
      <c r="N19" s="21"/>
      <c r="O19" s="21"/>
      <c r="P19" s="21"/>
      <c r="Q19" s="21"/>
    </row>
    <row r="20" spans="1:17" ht="12.75">
      <c r="A20" s="21" t="s">
        <v>35</v>
      </c>
      <c r="B20" s="38"/>
      <c r="C20" s="21" t="b">
        <f>IF(Control!$B$20="",FALSE(),TRUE)</f>
        <v>0</v>
      </c>
      <c r="D20" s="21">
        <f t="shared" si="2"/>
        <v>1</v>
      </c>
      <c r="E20" s="21"/>
      <c r="F20" s="21"/>
      <c r="G20" s="21"/>
      <c r="H20" s="21"/>
      <c r="I20" s="21"/>
      <c r="J20" s="21"/>
      <c r="K20" s="21"/>
      <c r="L20" s="21"/>
      <c r="M20" s="21"/>
      <c r="N20" s="21"/>
      <c r="O20" s="21"/>
      <c r="P20" s="21"/>
      <c r="Q20" s="21"/>
    </row>
    <row r="21" spans="1:17" ht="12.75">
      <c r="A21" s="21" t="s">
        <v>36</v>
      </c>
      <c r="B21" s="38"/>
      <c r="C21" s="21" t="b">
        <f>IF(Control!$B$21="",FALSE(),TRUE)</f>
        <v>0</v>
      </c>
      <c r="D21" s="21">
        <f t="shared" si="2"/>
        <v>1</v>
      </c>
      <c r="E21" s="21"/>
      <c r="F21" s="21"/>
      <c r="G21" s="21"/>
      <c r="H21" s="21"/>
      <c r="I21" s="21"/>
      <c r="J21" s="21"/>
      <c r="K21" s="21"/>
      <c r="L21" s="21"/>
      <c r="M21" s="21"/>
      <c r="N21" s="21"/>
      <c r="O21" s="21"/>
      <c r="P21" s="21"/>
      <c r="Q21" s="21"/>
    </row>
    <row r="22" spans="1:17" ht="12.75">
      <c r="A22" s="21" t="s">
        <v>37</v>
      </c>
      <c r="B22" s="38"/>
      <c r="C22" s="21" t="b">
        <f>IF(Control!$B$22="",FALSE(),TRUE)</f>
        <v>0</v>
      </c>
      <c r="D22" s="21">
        <f t="shared" si="2"/>
        <v>1</v>
      </c>
      <c r="E22" s="21"/>
      <c r="F22" s="21"/>
      <c r="G22" s="21"/>
      <c r="H22" s="21"/>
      <c r="I22" s="21"/>
      <c r="J22" s="21"/>
      <c r="K22" s="21"/>
      <c r="L22" s="21"/>
      <c r="M22" s="21"/>
      <c r="N22" s="21"/>
      <c r="O22" s="21"/>
      <c r="P22" s="21"/>
      <c r="Q22" s="21"/>
    </row>
    <row r="23" spans="1:17" ht="12.75">
      <c r="A23" s="21" t="s">
        <v>38</v>
      </c>
      <c r="B23" s="38"/>
      <c r="C23" s="21" t="b">
        <f>IF(Control!$B$23="",FALSE(),TRUE)</f>
        <v>0</v>
      </c>
      <c r="D23" s="21">
        <f t="shared" si="2"/>
        <v>1</v>
      </c>
      <c r="E23" s="21"/>
      <c r="F23" s="21"/>
      <c r="G23" s="21"/>
      <c r="H23" s="21"/>
      <c r="I23" s="21"/>
      <c r="J23" s="21"/>
      <c r="K23" s="21"/>
      <c r="L23" s="21"/>
      <c r="M23" s="21"/>
      <c r="N23" s="21"/>
      <c r="O23" s="21"/>
      <c r="P23" s="21"/>
      <c r="Q23" s="21"/>
    </row>
    <row r="24" spans="1:17" ht="12.75">
      <c r="A24" s="21" t="s">
        <v>39</v>
      </c>
      <c r="B24" s="38"/>
      <c r="C24" s="21" t="b">
        <f>IF(Control!$B$24="",FALSE(),TRUE)</f>
        <v>0</v>
      </c>
      <c r="D24" s="21">
        <f t="shared" si="2"/>
        <v>1</v>
      </c>
      <c r="E24" s="21"/>
      <c r="F24" s="21"/>
      <c r="G24" s="21"/>
      <c r="H24" s="21"/>
      <c r="I24" s="21"/>
      <c r="J24" s="21"/>
      <c r="K24" s="21"/>
      <c r="L24" s="21"/>
      <c r="M24" s="21"/>
      <c r="N24" s="21"/>
      <c r="O24" s="21"/>
      <c r="P24" s="21"/>
      <c r="Q24" s="21"/>
    </row>
    <row r="25" spans="1:17" ht="12.75">
      <c r="A25" s="21" t="s">
        <v>40</v>
      </c>
      <c r="B25" s="38"/>
      <c r="C25" s="21" t="b">
        <f>IF(Control!$B$25="",FALSE(),TRUE)</f>
        <v>0</v>
      </c>
      <c r="D25" s="21">
        <f>IF(C25,0,1)</f>
        <v>1</v>
      </c>
      <c r="E25" s="21"/>
      <c r="F25" s="21"/>
      <c r="G25" s="21"/>
      <c r="H25" s="21"/>
      <c r="I25" s="21"/>
      <c r="J25" s="21"/>
      <c r="K25" s="21"/>
      <c r="L25" s="21"/>
      <c r="M25" s="21"/>
      <c r="N25" s="21"/>
      <c r="O25" s="21"/>
      <c r="P25" s="21"/>
      <c r="Q25" s="21"/>
    </row>
    <row r="26" spans="1:17" ht="12.75">
      <c r="A26" s="21" t="s">
        <v>41</v>
      </c>
      <c r="B26" s="38"/>
      <c r="C26" s="21" t="b">
        <f>IF(Control!$B$26="",FALSE(),TRUE)</f>
        <v>0</v>
      </c>
      <c r="D26" s="21">
        <f>IF(C26,0,1)</f>
        <v>1</v>
      </c>
      <c r="E26" s="21"/>
      <c r="F26" s="21"/>
      <c r="G26" s="21"/>
      <c r="H26" s="21"/>
      <c r="I26" s="21"/>
      <c r="J26" s="21"/>
      <c r="K26" s="21"/>
      <c r="L26" s="21"/>
      <c r="M26" s="21"/>
      <c r="N26" s="21"/>
      <c r="O26" s="21"/>
      <c r="P26" s="21"/>
      <c r="Q26" s="21"/>
    </row>
    <row r="27" spans="1:17" ht="12.75">
      <c r="A27" s="21" t="s">
        <v>46</v>
      </c>
      <c r="B27" s="38"/>
      <c r="C27" s="21" t="b">
        <f>IF(Control!$B$27="",FALSE(),TRUE)</f>
        <v>0</v>
      </c>
      <c r="D27" s="21">
        <f>IF(C27,0,1)</f>
        <v>1</v>
      </c>
      <c r="E27" s="21"/>
      <c r="F27" s="21"/>
      <c r="G27" s="21"/>
      <c r="H27" s="21"/>
      <c r="I27" s="21"/>
      <c r="J27" s="21"/>
      <c r="K27" s="21"/>
      <c r="L27" s="21"/>
      <c r="M27" s="21"/>
      <c r="N27" s="21"/>
      <c r="O27" s="21"/>
      <c r="P27" s="21"/>
      <c r="Q27" s="21"/>
    </row>
    <row r="28" spans="1:17" ht="12.75">
      <c r="A28" s="21" t="s">
        <v>83</v>
      </c>
      <c r="B28" s="38"/>
      <c r="C28" s="21" t="b">
        <f>IF(Control!$B$28="",FALSE(),TRUE)</f>
        <v>0</v>
      </c>
      <c r="D28" s="21">
        <f>IF(C28,0,1)</f>
        <v>1</v>
      </c>
      <c r="E28" s="21">
        <f>SUM(D19:D28)+N7</f>
        <v>10</v>
      </c>
      <c r="F28" s="21"/>
      <c r="G28" s="21" t="s">
        <v>15</v>
      </c>
      <c r="H28" s="21" t="b">
        <f>IF(E28&gt;0,FALSE(),TRUE())</f>
        <v>0</v>
      </c>
      <c r="I28" s="21"/>
      <c r="J28" s="21"/>
      <c r="K28" s="21"/>
      <c r="L28" s="21"/>
      <c r="M28" s="21"/>
      <c r="N28" s="21"/>
      <c r="O28" s="21"/>
      <c r="P28" s="21"/>
      <c r="Q28" s="21"/>
    </row>
    <row r="29" spans="1:17" ht="12.75">
      <c r="A29" s="21" t="s">
        <v>42</v>
      </c>
      <c r="B29" s="38"/>
      <c r="C29" s="21" t="b">
        <f>IF(Control!$B$29="",FALSE(),TRUE)</f>
        <v>0</v>
      </c>
      <c r="D29" s="21">
        <f t="shared" si="2"/>
        <v>1</v>
      </c>
      <c r="E29" s="21"/>
      <c r="F29" s="21"/>
      <c r="G29" s="21"/>
      <c r="H29" s="21"/>
      <c r="I29" s="21"/>
      <c r="J29" s="21"/>
      <c r="K29" s="21"/>
      <c r="L29" s="21"/>
      <c r="M29" s="21"/>
      <c r="N29" s="21"/>
      <c r="O29" s="21"/>
      <c r="P29" s="21"/>
      <c r="Q29" s="21"/>
    </row>
    <row r="30" spans="1:17" ht="12.75">
      <c r="A30" s="21" t="s">
        <v>43</v>
      </c>
      <c r="B30" s="38"/>
      <c r="C30" s="21" t="b">
        <f>IF(Control!$B$30="",FALSE(),TRUE)</f>
        <v>0</v>
      </c>
      <c r="D30" s="21">
        <f t="shared" si="2"/>
        <v>1</v>
      </c>
      <c r="E30" s="21">
        <f>SUM(D29:D30)+N8</f>
        <v>2</v>
      </c>
      <c r="F30" s="21"/>
      <c r="G30" s="21" t="s">
        <v>16</v>
      </c>
      <c r="H30" s="21" t="b">
        <f>IF(E30&gt;0,FALSE(),TRUE())</f>
        <v>0</v>
      </c>
      <c r="I30" s="21"/>
      <c r="J30" s="21"/>
      <c r="K30" s="21"/>
      <c r="L30" s="21"/>
      <c r="M30" s="21"/>
      <c r="N30" s="21"/>
      <c r="O30" s="21"/>
      <c r="P30" s="21"/>
      <c r="Q30" s="21"/>
    </row>
    <row r="31" spans="1:17" ht="12.75">
      <c r="A31" s="21" t="s">
        <v>44</v>
      </c>
      <c r="B31" s="38"/>
      <c r="C31" s="21" t="b">
        <f>IF(Control!$B$31="",FALSE(),TRUE)</f>
        <v>0</v>
      </c>
      <c r="D31" s="21">
        <f t="shared" si="2"/>
        <v>1</v>
      </c>
      <c r="E31" s="21"/>
      <c r="F31" s="21"/>
      <c r="G31" s="21"/>
      <c r="H31" s="21"/>
      <c r="I31" s="21"/>
      <c r="J31" s="21"/>
      <c r="K31" s="21"/>
      <c r="L31" s="21"/>
      <c r="M31" s="21"/>
      <c r="N31" s="21"/>
      <c r="O31" s="21"/>
      <c r="P31" s="21"/>
      <c r="Q31" s="21"/>
    </row>
    <row r="32" spans="1:17" ht="12.75">
      <c r="A32" s="21" t="s">
        <v>45</v>
      </c>
      <c r="B32" s="38"/>
      <c r="C32" s="21" t="b">
        <f>IF(Control!$B$32="",FALSE(),TRUE)</f>
        <v>0</v>
      </c>
      <c r="D32" s="21">
        <f t="shared" si="2"/>
        <v>1</v>
      </c>
      <c r="E32" s="21">
        <f>SUM(D31:D32)+N9</f>
        <v>2</v>
      </c>
      <c r="F32" s="21"/>
      <c r="G32" s="21" t="s">
        <v>47</v>
      </c>
      <c r="H32" s="21" t="b">
        <f>IF(E32&gt;0,FALSE(),TRUE())</f>
        <v>0</v>
      </c>
      <c r="I32" s="21"/>
      <c r="J32" s="21"/>
      <c r="K32" s="21"/>
      <c r="L32" s="21"/>
      <c r="M32" s="21"/>
      <c r="N32" s="21"/>
      <c r="O32" s="21"/>
      <c r="P32" s="21"/>
      <c r="Q32" s="21"/>
    </row>
    <row r="33" spans="1:17" ht="12.75">
      <c r="A33" s="21" t="s">
        <v>66</v>
      </c>
      <c r="B33" s="39">
        <f>'Q1'!$C$11</f>
        <v>0</v>
      </c>
      <c r="C33" s="21" t="b">
        <f>IF($B$33=0,FALSE(),TRUE)</f>
        <v>0</v>
      </c>
      <c r="D33" s="21">
        <f aca="true" t="shared" si="3" ref="D33:D53">IF(C33,0,1)</f>
        <v>1</v>
      </c>
      <c r="E33" s="21"/>
      <c r="F33" s="21"/>
      <c r="G33" s="21" t="s">
        <v>48</v>
      </c>
      <c r="H33" s="21" t="b">
        <f>IF(D33&gt;0,FALSE(),TRUE())</f>
        <v>0</v>
      </c>
      <c r="I33" s="21"/>
      <c r="J33" s="21"/>
      <c r="K33" s="21"/>
      <c r="L33" s="21"/>
      <c r="M33" s="21"/>
      <c r="N33" s="21"/>
      <c r="O33" s="21"/>
      <c r="P33" s="21"/>
      <c r="Q33" s="21"/>
    </row>
    <row r="34" spans="1:17" ht="12.75">
      <c r="A34" s="21" t="s">
        <v>67</v>
      </c>
      <c r="B34" s="39">
        <f>'Q2'!$C$11</f>
        <v>0</v>
      </c>
      <c r="C34" s="21" t="b">
        <f>IF($B$34=0,FALSE(),TRUE)</f>
        <v>0</v>
      </c>
      <c r="D34" s="21">
        <f t="shared" si="3"/>
        <v>1</v>
      </c>
      <c r="E34" s="21"/>
      <c r="F34" s="21"/>
      <c r="G34" s="21" t="s">
        <v>49</v>
      </c>
      <c r="H34" s="21" t="b">
        <f aca="true" t="shared" si="4" ref="H34:H39">IF(D34&gt;0,FALSE(),TRUE())</f>
        <v>0</v>
      </c>
      <c r="I34" s="21"/>
      <c r="J34" s="21"/>
      <c r="K34" s="21"/>
      <c r="L34" s="21"/>
      <c r="M34" s="21"/>
      <c r="N34" s="21"/>
      <c r="O34" s="21"/>
      <c r="P34" s="21"/>
      <c r="Q34" s="21"/>
    </row>
    <row r="35" spans="1:17" ht="12.75">
      <c r="A35" s="21" t="s">
        <v>68</v>
      </c>
      <c r="B35" s="39">
        <f>'Q3'!$C$11</f>
        <v>0</v>
      </c>
      <c r="C35" s="21" t="b">
        <f>IF($B$35=0,FALSE(),TRUE)</f>
        <v>0</v>
      </c>
      <c r="D35" s="21">
        <f t="shared" si="3"/>
        <v>1</v>
      </c>
      <c r="E35" s="21"/>
      <c r="F35" s="21"/>
      <c r="G35" s="21" t="s">
        <v>50</v>
      </c>
      <c r="H35" s="21" t="b">
        <f t="shared" si="4"/>
        <v>0</v>
      </c>
      <c r="I35" s="21"/>
      <c r="J35" s="21"/>
      <c r="K35" s="21"/>
      <c r="L35" s="21"/>
      <c r="M35" s="21"/>
      <c r="N35" s="21"/>
      <c r="O35" s="21"/>
      <c r="P35" s="21"/>
      <c r="Q35" s="21"/>
    </row>
    <row r="36" spans="1:17" ht="12.75">
      <c r="A36" s="21" t="s">
        <v>69</v>
      </c>
      <c r="B36" s="39">
        <f>'Q4'!$C$11</f>
        <v>0</v>
      </c>
      <c r="C36" s="21" t="b">
        <f>IF($B$36=0,FALSE(),TRUE)</f>
        <v>0</v>
      </c>
      <c r="D36" s="21">
        <f t="shared" si="3"/>
        <v>1</v>
      </c>
      <c r="E36" s="21"/>
      <c r="F36" s="21"/>
      <c r="G36" s="21" t="s">
        <v>51</v>
      </c>
      <c r="H36" s="21" t="b">
        <f t="shared" si="4"/>
        <v>0</v>
      </c>
      <c r="I36" s="21"/>
      <c r="J36" s="21"/>
      <c r="K36" s="21"/>
      <c r="L36" s="21"/>
      <c r="M36" s="21"/>
      <c r="N36" s="21"/>
      <c r="O36" s="21"/>
      <c r="P36" s="21"/>
      <c r="Q36" s="21"/>
    </row>
    <row r="37" spans="1:17" ht="12.75">
      <c r="A37" s="21" t="s">
        <v>65</v>
      </c>
      <c r="B37" s="39">
        <f>'Q5'!$C$15</f>
        <v>0</v>
      </c>
      <c r="C37" s="21" t="b">
        <f>IF($B$37=0,FALSE(),TRUE)</f>
        <v>0</v>
      </c>
      <c r="D37" s="21">
        <f t="shared" si="3"/>
        <v>1</v>
      </c>
      <c r="E37" s="21"/>
      <c r="F37" s="21"/>
      <c r="G37" s="21" t="s">
        <v>52</v>
      </c>
      <c r="H37" s="21" t="b">
        <f t="shared" si="4"/>
        <v>0</v>
      </c>
      <c r="I37" s="21"/>
      <c r="J37" s="21"/>
      <c r="K37" s="21"/>
      <c r="L37" s="21"/>
      <c r="M37" s="21"/>
      <c r="N37" s="21"/>
      <c r="O37" s="21"/>
      <c r="P37" s="21"/>
      <c r="Q37" s="21"/>
    </row>
    <row r="38" spans="1:17" ht="12.75">
      <c r="A38" s="21" t="s">
        <v>84</v>
      </c>
      <c r="B38" s="39">
        <f>'Q6'!$C$20</f>
        <v>0</v>
      </c>
      <c r="C38" s="21" t="b">
        <f>IF($B$38=0,FALSE(),TRUE)</f>
        <v>0</v>
      </c>
      <c r="D38" s="21">
        <f t="shared" si="3"/>
        <v>1</v>
      </c>
      <c r="E38" s="21"/>
      <c r="F38" s="21"/>
      <c r="G38" s="21" t="s">
        <v>53</v>
      </c>
      <c r="H38" s="21" t="b">
        <f t="shared" si="4"/>
        <v>0</v>
      </c>
      <c r="I38" s="21"/>
      <c r="J38" s="21"/>
      <c r="K38" s="21"/>
      <c r="L38" s="21"/>
      <c r="M38" s="21"/>
      <c r="N38" s="21"/>
      <c r="O38" s="21"/>
      <c r="P38" s="21"/>
      <c r="Q38" s="21"/>
    </row>
    <row r="39" spans="1:17" ht="12.75">
      <c r="A39" s="21" t="s">
        <v>70</v>
      </c>
      <c r="B39" s="39">
        <f>'Q7'!$C$11</f>
        <v>0</v>
      </c>
      <c r="C39" s="21" t="b">
        <f>IF($B$39=0,FALSE(),TRUE)</f>
        <v>0</v>
      </c>
      <c r="D39" s="21">
        <f t="shared" si="3"/>
        <v>1</v>
      </c>
      <c r="E39" s="21"/>
      <c r="F39" s="21"/>
      <c r="G39" s="21" t="s">
        <v>54</v>
      </c>
      <c r="H39" s="21" t="b">
        <f t="shared" si="4"/>
        <v>0</v>
      </c>
      <c r="I39" s="21"/>
      <c r="J39" s="21"/>
      <c r="K39" s="21"/>
      <c r="L39" s="21"/>
      <c r="M39" s="21"/>
      <c r="N39" s="21"/>
      <c r="O39" s="21"/>
      <c r="P39" s="21"/>
      <c r="Q39" s="21"/>
    </row>
    <row r="40" spans="1:17" ht="12.75">
      <c r="A40" s="21" t="s">
        <v>71</v>
      </c>
      <c r="B40" s="39">
        <f>'Q8'!$C$11</f>
        <v>0</v>
      </c>
      <c r="C40" s="21" t="b">
        <f>IF($B$40=0,FALSE(),TRUE)</f>
        <v>0</v>
      </c>
      <c r="D40" s="21">
        <f t="shared" si="3"/>
        <v>1</v>
      </c>
      <c r="E40" s="21"/>
      <c r="F40" s="21"/>
      <c r="G40" s="21" t="s">
        <v>55</v>
      </c>
      <c r="H40" s="21" t="b">
        <f>IF(D40&gt;0,FALSE(),TRUE())</f>
        <v>0</v>
      </c>
      <c r="I40" s="21"/>
      <c r="J40" s="21"/>
      <c r="K40" s="21"/>
      <c r="L40" s="21"/>
      <c r="M40" s="21"/>
      <c r="N40" s="21"/>
      <c r="O40" s="21"/>
      <c r="P40" s="21"/>
      <c r="Q40" s="21"/>
    </row>
    <row r="41" spans="1:17" ht="12.75">
      <c r="A41" s="37" t="s">
        <v>127</v>
      </c>
      <c r="B41" s="39">
        <f>'Q9'!$C$18</f>
        <v>0</v>
      </c>
      <c r="C41" s="21" t="b">
        <f>IF($B$41=0,FALSE(),TRUE)</f>
        <v>0</v>
      </c>
      <c r="D41" s="21">
        <f>IF(C41,0,1)</f>
        <v>1</v>
      </c>
      <c r="E41" s="21"/>
      <c r="F41" s="21"/>
      <c r="G41" s="37" t="s">
        <v>126</v>
      </c>
      <c r="H41" s="21" t="b">
        <f>IF(D41&gt;0,FALSE(),TRUE())</f>
        <v>0</v>
      </c>
      <c r="I41" s="21"/>
      <c r="J41" s="21"/>
      <c r="K41" s="21"/>
      <c r="L41" s="21"/>
      <c r="M41" s="21"/>
      <c r="N41" s="21"/>
      <c r="O41" s="21"/>
      <c r="P41" s="21"/>
      <c r="Q41" s="21"/>
    </row>
    <row r="42" spans="1:17" ht="12.75">
      <c r="A42" s="21" t="s">
        <v>108</v>
      </c>
      <c r="B42" s="38"/>
      <c r="C42" s="21" t="b">
        <f>IF(Control!$B$42="",FALSE(),TRUE)</f>
        <v>0</v>
      </c>
      <c r="D42" s="21">
        <f t="shared" si="3"/>
        <v>1</v>
      </c>
      <c r="I42" s="27"/>
      <c r="J42" s="27"/>
      <c r="K42" s="27"/>
      <c r="L42" s="27"/>
      <c r="M42" s="27"/>
      <c r="N42" s="27"/>
      <c r="O42" s="27"/>
      <c r="P42" s="27"/>
      <c r="Q42" s="27"/>
    </row>
    <row r="43" spans="1:17" ht="12.75">
      <c r="A43" s="21" t="s">
        <v>109</v>
      </c>
      <c r="B43" s="38"/>
      <c r="C43" s="21" t="b">
        <f>IF(Control!$B$43="",FALSE(),TRUE)</f>
        <v>0</v>
      </c>
      <c r="D43" s="21">
        <f t="shared" si="3"/>
        <v>1</v>
      </c>
      <c r="I43" s="27"/>
      <c r="J43" s="27"/>
      <c r="K43" s="27"/>
      <c r="L43" s="27"/>
      <c r="M43" s="27"/>
      <c r="N43" s="27"/>
      <c r="O43" s="27"/>
      <c r="P43" s="27"/>
      <c r="Q43" s="27"/>
    </row>
    <row r="44" spans="1:17" ht="12.75">
      <c r="A44" s="21" t="s">
        <v>110</v>
      </c>
      <c r="B44" s="38"/>
      <c r="C44" s="21" t="b">
        <f>IF(Control!$B$44="",FALSE(),TRUE)</f>
        <v>0</v>
      </c>
      <c r="D44" s="21">
        <f t="shared" si="3"/>
        <v>1</v>
      </c>
      <c r="I44" s="27"/>
      <c r="J44" s="27"/>
      <c r="K44" s="27"/>
      <c r="L44" s="27"/>
      <c r="M44" s="27"/>
      <c r="N44" s="27"/>
      <c r="O44" s="27"/>
      <c r="P44" s="27"/>
      <c r="Q44" s="27"/>
    </row>
    <row r="45" spans="1:17" ht="12.75">
      <c r="A45" s="21" t="s">
        <v>111</v>
      </c>
      <c r="B45" s="38"/>
      <c r="C45" s="21" t="b">
        <f>IF(Control!$B$45="",FALSE(),TRUE)</f>
        <v>0</v>
      </c>
      <c r="D45" s="21">
        <f t="shared" si="3"/>
        <v>1</v>
      </c>
      <c r="I45" s="27"/>
      <c r="J45" s="27"/>
      <c r="K45" s="27"/>
      <c r="L45" s="27"/>
      <c r="M45" s="27"/>
      <c r="N45" s="27"/>
      <c r="O45" s="27"/>
      <c r="P45" s="27"/>
      <c r="Q45" s="27"/>
    </row>
    <row r="46" spans="1:17" ht="12.75">
      <c r="A46" s="21" t="s">
        <v>112</v>
      </c>
      <c r="B46" s="38"/>
      <c r="C46" s="21" t="b">
        <f>IF(Control!$B$46="",FALSE(),TRUE)</f>
        <v>0</v>
      </c>
      <c r="D46" s="21">
        <f t="shared" si="3"/>
        <v>1</v>
      </c>
      <c r="I46" s="27"/>
      <c r="J46" s="27"/>
      <c r="K46" s="27"/>
      <c r="L46" s="27"/>
      <c r="M46" s="27"/>
      <c r="N46" s="27"/>
      <c r="O46" s="27"/>
      <c r="P46" s="27"/>
      <c r="Q46" s="27"/>
    </row>
    <row r="47" spans="1:17" ht="13.5" customHeight="1">
      <c r="A47" s="21" t="s">
        <v>113</v>
      </c>
      <c r="B47" s="38"/>
      <c r="C47" s="21" t="b">
        <f>IF(Control!$B$47="",FALSE(),TRUE)</f>
        <v>0</v>
      </c>
      <c r="D47" s="21">
        <f t="shared" si="3"/>
        <v>1</v>
      </c>
      <c r="I47" s="27"/>
      <c r="J47" s="27"/>
      <c r="K47" s="27"/>
      <c r="L47" s="27"/>
      <c r="M47" s="27"/>
      <c r="N47" s="27"/>
      <c r="O47" s="27"/>
      <c r="P47" s="27"/>
      <c r="Q47" s="27"/>
    </row>
    <row r="48" spans="1:17" ht="12.75">
      <c r="A48" s="21" t="s">
        <v>116</v>
      </c>
      <c r="B48" s="38"/>
      <c r="C48" s="21" t="b">
        <f>IF(Control!$B$48="",FALSE(),TRUE)</f>
        <v>0</v>
      </c>
      <c r="D48" s="21">
        <f t="shared" si="3"/>
        <v>1</v>
      </c>
      <c r="I48" s="27"/>
      <c r="J48" s="27"/>
      <c r="K48" s="27"/>
      <c r="L48" s="27"/>
      <c r="M48" s="27"/>
      <c r="N48" s="27"/>
      <c r="O48" s="27"/>
      <c r="P48" s="27"/>
      <c r="Q48" s="27"/>
    </row>
    <row r="49" spans="1:17" ht="12.75">
      <c r="A49" s="21" t="s">
        <v>117</v>
      </c>
      <c r="B49" s="38"/>
      <c r="C49" s="21" t="b">
        <f>IF(Control!$B$49="",FALSE(),TRUE)</f>
        <v>0</v>
      </c>
      <c r="D49" s="21">
        <f t="shared" si="3"/>
        <v>1</v>
      </c>
      <c r="I49" s="27"/>
      <c r="J49" s="27"/>
      <c r="K49" s="27"/>
      <c r="L49" s="27"/>
      <c r="M49" s="27"/>
      <c r="N49" s="27"/>
      <c r="O49" s="27"/>
      <c r="P49" s="27"/>
      <c r="Q49" s="27"/>
    </row>
    <row r="50" spans="1:17" ht="12.75">
      <c r="A50" s="21" t="s">
        <v>118</v>
      </c>
      <c r="B50" s="38"/>
      <c r="C50" s="21" t="b">
        <f>IF(Control!$B$50="",FALSE(),TRUE)</f>
        <v>0</v>
      </c>
      <c r="D50" s="21">
        <f t="shared" si="3"/>
        <v>1</v>
      </c>
      <c r="I50" s="27"/>
      <c r="J50" s="27"/>
      <c r="K50" s="27"/>
      <c r="L50" s="27"/>
      <c r="M50" s="27"/>
      <c r="N50" s="27"/>
      <c r="O50" s="27"/>
      <c r="P50" s="27"/>
      <c r="Q50" s="27"/>
    </row>
    <row r="51" spans="1:17" ht="12.75">
      <c r="A51" s="21" t="s">
        <v>119</v>
      </c>
      <c r="B51" s="38"/>
      <c r="C51" s="21" t="b">
        <f>IF(Control!$B$51="",FALSE(),TRUE)</f>
        <v>0</v>
      </c>
      <c r="D51" s="21">
        <f t="shared" si="3"/>
        <v>1</v>
      </c>
      <c r="I51" s="27"/>
      <c r="J51" s="27"/>
      <c r="K51" s="27"/>
      <c r="L51" s="27"/>
      <c r="M51" s="27"/>
      <c r="N51" s="27"/>
      <c r="O51" s="27"/>
      <c r="P51" s="27"/>
      <c r="Q51" s="27"/>
    </row>
    <row r="52" spans="1:17" ht="12.75">
      <c r="A52" s="21" t="s">
        <v>121</v>
      </c>
      <c r="B52" s="38"/>
      <c r="C52" s="21" t="b">
        <f>IF(Control!$B$52="",FALSE(),TRUE)</f>
        <v>0</v>
      </c>
      <c r="D52" s="21">
        <f t="shared" si="3"/>
        <v>1</v>
      </c>
      <c r="I52" s="27"/>
      <c r="J52" s="27"/>
      <c r="K52" s="27"/>
      <c r="L52" s="27"/>
      <c r="M52" s="27"/>
      <c r="N52" s="27"/>
      <c r="O52" s="27"/>
      <c r="P52" s="27"/>
      <c r="Q52" s="27"/>
    </row>
    <row r="53" spans="1:17" ht="12.75">
      <c r="A53" s="21" t="s">
        <v>122</v>
      </c>
      <c r="B53" s="38"/>
      <c r="C53" s="21" t="b">
        <f>IF(Control!$B$53="",FALSE(),TRUE)</f>
        <v>0</v>
      </c>
      <c r="D53" s="21">
        <f t="shared" si="3"/>
        <v>1</v>
      </c>
      <c r="E53" s="21">
        <f>SUM(D42:D43)+N10</f>
        <v>2</v>
      </c>
      <c r="F53" s="21"/>
      <c r="G53" s="21" t="s">
        <v>123</v>
      </c>
      <c r="H53" s="21" t="b">
        <f>IF(E53&gt;0,FALSE(),TRUE())</f>
        <v>0</v>
      </c>
      <c r="I53" s="27"/>
      <c r="J53" s="27"/>
      <c r="K53" s="27"/>
      <c r="L53" s="27"/>
      <c r="M53" s="27"/>
      <c r="N53" s="27"/>
      <c r="O53" s="27"/>
      <c r="P53" s="27"/>
      <c r="Q53" s="27"/>
    </row>
    <row r="54" spans="1:17" ht="12.75">
      <c r="A54" s="27"/>
      <c r="B54" s="27"/>
      <c r="C54" s="27"/>
      <c r="D54" s="27"/>
      <c r="I54" s="27"/>
      <c r="J54" s="27"/>
      <c r="K54" s="27"/>
      <c r="L54" s="27"/>
      <c r="M54" s="27"/>
      <c r="N54" s="27"/>
      <c r="O54" s="27"/>
      <c r="P54" s="27"/>
      <c r="Q54" s="27"/>
    </row>
    <row r="55" spans="1:17" ht="12.75">
      <c r="A55" s="27"/>
      <c r="B55" s="27"/>
      <c r="C55" s="27"/>
      <c r="D55" s="27"/>
      <c r="I55" s="27"/>
      <c r="J55" s="27"/>
      <c r="K55" s="27"/>
      <c r="L55" s="27"/>
      <c r="M55" s="27"/>
      <c r="N55" s="27"/>
      <c r="O55" s="27"/>
      <c r="P55" s="27"/>
      <c r="Q55" s="27"/>
    </row>
  </sheetData>
  <sheetProtection sheet="1" objects="1" scenarios="1"/>
  <mergeCells count="1">
    <mergeCell ref="G4:H4"/>
  </mergeCells>
  <printOptions/>
  <pageMargins left="0.75" right="0.75" top="1" bottom="1" header="0.5" footer="0.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1:G18"/>
  <sheetViews>
    <sheetView showGridLines="0" zoomScale="75" zoomScaleNormal="75" zoomScalePageLayoutView="0" workbookViewId="0" topLeftCell="A1">
      <selection activeCell="A1" sqref="A1"/>
    </sheetView>
  </sheetViews>
  <sheetFormatPr defaultColWidth="9.140625" defaultRowHeight="12.75"/>
  <cols>
    <col min="1" max="1" width="4.57421875" style="0" customWidth="1"/>
    <col min="2" max="2" width="6.421875" style="0" customWidth="1"/>
    <col min="3" max="3" width="78.7109375" style="0" customWidth="1"/>
    <col min="4" max="4" width="67.57421875" style="0" customWidth="1"/>
    <col min="5" max="5" width="9.8515625" style="0" customWidth="1"/>
    <col min="6" max="7" width="11.00390625" style="0" hidden="1" customWidth="1"/>
  </cols>
  <sheetData>
    <row r="1" spans="2:7" ht="108.75" customHeight="1">
      <c r="B1" s="15"/>
      <c r="C1" s="47" t="s">
        <v>86</v>
      </c>
      <c r="D1" s="47"/>
      <c r="E1" s="16"/>
      <c r="F1" s="28"/>
      <c r="G1" s="28"/>
    </row>
    <row r="2" spans="2:7" ht="24.75" customHeight="1">
      <c r="B2" s="5"/>
      <c r="C2" s="51" t="s">
        <v>62</v>
      </c>
      <c r="D2" s="51"/>
      <c r="E2" s="6"/>
      <c r="F2" s="28"/>
      <c r="G2" s="28"/>
    </row>
    <row r="3" spans="2:7" ht="17.25">
      <c r="B3" s="7"/>
      <c r="C3" s="52"/>
      <c r="D3" s="52"/>
      <c r="E3" s="8"/>
      <c r="F3" s="28"/>
      <c r="G3" s="28"/>
    </row>
    <row r="4" spans="2:7" ht="41.25" customHeight="1">
      <c r="B4" s="20">
        <v>1</v>
      </c>
      <c r="C4" s="53" t="s">
        <v>87</v>
      </c>
      <c r="D4" s="54"/>
      <c r="E4" s="10"/>
      <c r="F4" s="28"/>
      <c r="G4" s="28"/>
    </row>
    <row r="5" spans="2:7" ht="32.25" customHeight="1">
      <c r="B5" s="9"/>
      <c r="C5" s="18" t="s">
        <v>88</v>
      </c>
      <c r="D5" s="19" t="s">
        <v>4</v>
      </c>
      <c r="E5" s="11" t="s">
        <v>21</v>
      </c>
      <c r="F5" s="28"/>
      <c r="G5" s="28"/>
    </row>
    <row r="6" spans="2:7" ht="41.25" customHeight="1">
      <c r="B6" s="9"/>
      <c r="C6" s="24"/>
      <c r="D6" s="12"/>
      <c r="E6" s="11"/>
      <c r="F6" s="28" t="b">
        <f>Control!$C$5</f>
        <v>0</v>
      </c>
      <c r="G6" s="28" t="b">
        <f>Control!$C$6</f>
        <v>0</v>
      </c>
    </row>
    <row r="7" spans="2:7" ht="14.25" customHeight="1">
      <c r="B7" s="9"/>
      <c r="C7" s="12"/>
      <c r="D7" s="12"/>
      <c r="E7" s="11"/>
      <c r="F7" s="28">
        <f>F6+G6</f>
        <v>0</v>
      </c>
      <c r="G7" s="28"/>
    </row>
    <row r="8" spans="2:7" ht="47.25" customHeight="1">
      <c r="B8" s="9"/>
      <c r="C8" s="24" t="s">
        <v>72</v>
      </c>
      <c r="D8" s="12"/>
      <c r="E8" s="11"/>
      <c r="F8" s="28" t="b">
        <f>Control!$M$2</f>
        <v>1</v>
      </c>
      <c r="G8" s="28"/>
    </row>
    <row r="9" spans="2:7" ht="21" customHeight="1">
      <c r="B9" s="9"/>
      <c r="C9" s="17"/>
      <c r="D9" s="12"/>
      <c r="E9" s="11"/>
      <c r="F9" s="28"/>
      <c r="G9" s="28"/>
    </row>
    <row r="10" spans="2:7" ht="14.25" thickBot="1">
      <c r="B10" s="9"/>
      <c r="C10" s="12" t="s">
        <v>0</v>
      </c>
      <c r="D10" s="13"/>
      <c r="E10" s="13"/>
      <c r="F10" s="28"/>
      <c r="G10" s="28"/>
    </row>
    <row r="11" spans="2:7" ht="93.75" customHeight="1" thickBot="1" thickTop="1">
      <c r="B11" s="9"/>
      <c r="C11" s="48"/>
      <c r="D11" s="49"/>
      <c r="E11" s="14"/>
      <c r="F11" s="28" t="b">
        <f>IF(C11="",FALSE(),TRUE)</f>
        <v>0</v>
      </c>
      <c r="G11" s="28"/>
    </row>
    <row r="12" spans="2:7" ht="14.25" thickTop="1">
      <c r="B12" s="9"/>
      <c r="C12" s="12"/>
      <c r="D12" s="13"/>
      <c r="E12" s="13"/>
      <c r="F12" s="28"/>
      <c r="G12" s="28"/>
    </row>
    <row r="13" spans="2:7" ht="15" customHeight="1">
      <c r="B13" s="9"/>
      <c r="C13" s="50"/>
      <c r="D13" s="50"/>
      <c r="E13" s="13"/>
      <c r="F13" s="28"/>
      <c r="G13" s="28"/>
    </row>
    <row r="14" spans="2:7" ht="15" customHeight="1">
      <c r="B14" s="9"/>
      <c r="C14" s="12"/>
      <c r="D14" s="46"/>
      <c r="E14" s="13"/>
      <c r="F14" s="28"/>
      <c r="G14" s="28"/>
    </row>
    <row r="15" spans="2:7" ht="15" customHeight="1">
      <c r="B15" s="9"/>
      <c r="C15" s="12"/>
      <c r="D15" s="46"/>
      <c r="E15" s="13"/>
      <c r="F15" s="28"/>
      <c r="G15" s="28"/>
    </row>
    <row r="16" spans="2:7" ht="15" customHeight="1">
      <c r="B16" s="9"/>
      <c r="C16" s="12"/>
      <c r="D16" s="46"/>
      <c r="E16" s="13"/>
      <c r="F16" s="31"/>
      <c r="G16" s="31"/>
    </row>
    <row r="17" spans="2:7" ht="13.5">
      <c r="B17" s="25"/>
      <c r="C17" s="26"/>
      <c r="D17" s="27"/>
      <c r="E17" s="27"/>
      <c r="F17" s="21"/>
      <c r="G17" s="21"/>
    </row>
    <row r="18" spans="2:7" ht="13.5">
      <c r="B18" s="25"/>
      <c r="C18" s="26"/>
      <c r="D18" s="27"/>
      <c r="E18" s="27"/>
      <c r="F18" s="21"/>
      <c r="G18" s="21"/>
    </row>
  </sheetData>
  <sheetProtection/>
  <mergeCells count="7">
    <mergeCell ref="D14:D16"/>
    <mergeCell ref="C1:D1"/>
    <mergeCell ref="C11:D11"/>
    <mergeCell ref="C13:D13"/>
    <mergeCell ref="C2:D2"/>
    <mergeCell ref="C3:D3"/>
    <mergeCell ref="C4:D4"/>
  </mergeCells>
  <conditionalFormatting sqref="C10">
    <cfRule type="expression" priority="1" dxfId="0" stopIfTrue="1">
      <formula>IF(C11="",TRUE(),FALSE())</formula>
    </cfRule>
  </conditionalFormatting>
  <conditionalFormatting sqref="C6">
    <cfRule type="expression" priority="2" dxfId="6" stopIfTrue="1">
      <formula>NOT($F$6)</formula>
    </cfRule>
  </conditionalFormatting>
  <conditionalFormatting sqref="D6">
    <cfRule type="expression" priority="3" dxfId="6" stopIfTrue="1">
      <formula>NOT($G$6)</formula>
    </cfRule>
  </conditionalFormatting>
  <conditionalFormatting sqref="B4:D4">
    <cfRule type="expression" priority="4" dxfId="4" stopIfTrue="1">
      <formula>IF(Q1Complete,FALSE,TRUE)</formula>
    </cfRule>
  </conditionalFormatting>
  <conditionalFormatting sqref="C8">
    <cfRule type="expression" priority="5" dxfId="6" stopIfTrue="1">
      <formula>NOT($F$8)</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78"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1:G17"/>
  <sheetViews>
    <sheetView showGridLines="0" zoomScale="75" zoomScaleNormal="75" zoomScalePageLayoutView="0" workbookViewId="0" topLeftCell="A1">
      <selection activeCell="A1" sqref="A1"/>
    </sheetView>
  </sheetViews>
  <sheetFormatPr defaultColWidth="9.140625" defaultRowHeight="12.75"/>
  <cols>
    <col min="1" max="1" width="5.28125" style="0" customWidth="1"/>
    <col min="2" max="2" width="6.421875" style="0" customWidth="1"/>
    <col min="3" max="3" width="78.7109375" style="0" customWidth="1"/>
    <col min="4" max="4" width="66.8515625" style="0" customWidth="1"/>
    <col min="5" max="5" width="9.28125" style="0" customWidth="1"/>
    <col min="6" max="7" width="11.00390625" style="0" hidden="1" customWidth="1"/>
  </cols>
  <sheetData>
    <row r="1" spans="2:7" ht="108.75" customHeight="1">
      <c r="B1" s="15"/>
      <c r="C1" s="47" t="s">
        <v>86</v>
      </c>
      <c r="D1" s="47"/>
      <c r="E1" s="16"/>
      <c r="F1" s="31"/>
      <c r="G1" s="31"/>
    </row>
    <row r="2" spans="2:7" ht="24.75" customHeight="1">
      <c r="B2" s="5"/>
      <c r="C2" s="51" t="s">
        <v>63</v>
      </c>
      <c r="D2" s="51"/>
      <c r="E2" s="6"/>
      <c r="F2" s="29"/>
      <c r="G2" s="29"/>
    </row>
    <row r="3" spans="2:7" ht="17.25">
      <c r="B3" s="7"/>
      <c r="C3" s="52"/>
      <c r="D3" s="52"/>
      <c r="E3" s="8"/>
      <c r="F3" s="29"/>
      <c r="G3" s="29"/>
    </row>
    <row r="4" spans="2:7" ht="41.25" customHeight="1">
      <c r="B4" s="20">
        <v>2</v>
      </c>
      <c r="C4" s="53" t="s">
        <v>89</v>
      </c>
      <c r="D4" s="54"/>
      <c r="E4" s="10"/>
      <c r="F4" s="29"/>
      <c r="G4" s="29"/>
    </row>
    <row r="5" spans="2:7" ht="32.25" customHeight="1">
      <c r="B5" s="9"/>
      <c r="C5" s="41" t="s">
        <v>90</v>
      </c>
      <c r="D5" s="19" t="s">
        <v>4</v>
      </c>
      <c r="E5" s="11"/>
      <c r="F5" s="29"/>
      <c r="G5" s="29"/>
    </row>
    <row r="6" spans="2:7" ht="41.25" customHeight="1">
      <c r="B6" s="9"/>
      <c r="C6" s="24"/>
      <c r="D6" s="12"/>
      <c r="E6" s="11"/>
      <c r="F6" s="29" t="b">
        <f>Control!$C$7</f>
        <v>0</v>
      </c>
      <c r="G6" s="29" t="b">
        <f>Control!$C$8</f>
        <v>0</v>
      </c>
    </row>
    <row r="7" spans="2:7" ht="15.75" customHeight="1">
      <c r="B7" s="9"/>
      <c r="C7" s="12"/>
      <c r="D7" s="12"/>
      <c r="E7" s="11"/>
      <c r="F7" s="29">
        <f>F6+G6</f>
        <v>0</v>
      </c>
      <c r="G7" s="29"/>
    </row>
    <row r="8" spans="2:7" ht="47.25" customHeight="1">
      <c r="B8" s="9"/>
      <c r="C8" s="24" t="s">
        <v>72</v>
      </c>
      <c r="D8" s="12"/>
      <c r="E8" s="11"/>
      <c r="F8" s="28" t="b">
        <f>Control!$M$3</f>
        <v>1</v>
      </c>
      <c r="G8" s="28"/>
    </row>
    <row r="9" spans="2:7" ht="21" customHeight="1">
      <c r="B9" s="9"/>
      <c r="C9" s="17"/>
      <c r="D9" s="12"/>
      <c r="E9" s="11"/>
      <c r="F9" s="28"/>
      <c r="G9" s="29"/>
    </row>
    <row r="10" spans="2:7" ht="14.25" thickBot="1">
      <c r="B10" s="9"/>
      <c r="C10" s="12" t="s">
        <v>0</v>
      </c>
      <c r="D10" s="13"/>
      <c r="E10" s="13"/>
      <c r="F10" s="29"/>
      <c r="G10" s="29"/>
    </row>
    <row r="11" spans="2:7" ht="93.75" customHeight="1" thickBot="1" thickTop="1">
      <c r="B11" s="9"/>
      <c r="C11" s="48"/>
      <c r="D11" s="55"/>
      <c r="E11" s="14"/>
      <c r="F11" s="30" t="b">
        <f>IF(C11="",FALSE(),TRUE)</f>
        <v>0</v>
      </c>
      <c r="G11" s="30"/>
    </row>
    <row r="12" spans="2:7" ht="14.25" thickTop="1">
      <c r="B12" s="9"/>
      <c r="C12" s="12"/>
      <c r="D12" s="13"/>
      <c r="E12" s="13"/>
      <c r="F12" s="29"/>
      <c r="G12" s="29"/>
    </row>
    <row r="13" spans="2:7" ht="13.5">
      <c r="B13" s="9"/>
      <c r="C13" s="50"/>
      <c r="D13" s="56"/>
      <c r="E13" s="13"/>
      <c r="F13" s="29"/>
      <c r="G13" s="29"/>
    </row>
    <row r="14" spans="2:7" ht="13.5">
      <c r="B14" s="9"/>
      <c r="C14" s="12"/>
      <c r="D14" s="46"/>
      <c r="E14" s="13"/>
      <c r="F14" s="29"/>
      <c r="G14" s="29"/>
    </row>
    <row r="15" spans="2:7" ht="13.5">
      <c r="B15" s="9"/>
      <c r="C15" s="12"/>
      <c r="D15" s="46"/>
      <c r="E15" s="13"/>
      <c r="F15" s="29"/>
      <c r="G15" s="29"/>
    </row>
    <row r="16" spans="2:7" ht="13.5">
      <c r="B16" s="9"/>
      <c r="C16" s="12"/>
      <c r="D16" s="46"/>
      <c r="E16" s="13"/>
      <c r="F16" s="22"/>
      <c r="G16" s="22"/>
    </row>
    <row r="17" spans="2:7" ht="13.5">
      <c r="B17" s="25"/>
      <c r="C17" s="26"/>
      <c r="D17" s="27"/>
      <c r="E17" s="27"/>
      <c r="F17" s="22"/>
      <c r="G17" s="22"/>
    </row>
  </sheetData>
  <sheetProtection/>
  <mergeCells count="7">
    <mergeCell ref="D14:D16"/>
    <mergeCell ref="C1:D1"/>
    <mergeCell ref="C11:D11"/>
    <mergeCell ref="C13:D13"/>
    <mergeCell ref="C2:D2"/>
    <mergeCell ref="C3:D3"/>
    <mergeCell ref="C4:D4"/>
  </mergeCells>
  <conditionalFormatting sqref="C10">
    <cfRule type="expression" priority="1" dxfId="0" stopIfTrue="1">
      <formula>NOT(F11)</formula>
    </cfRule>
  </conditionalFormatting>
  <conditionalFormatting sqref="B4:D4">
    <cfRule type="expression" priority="2" dxfId="4" stopIfTrue="1">
      <formula>IF(Q2Complete,FALSE,TRUE)</formula>
    </cfRule>
  </conditionalFormatting>
  <conditionalFormatting sqref="C8">
    <cfRule type="expression" priority="3" dxfId="6" stopIfTrue="1">
      <formula>NOT($F$8)</formula>
    </cfRule>
  </conditionalFormatting>
  <conditionalFormatting sqref="C6">
    <cfRule type="expression" priority="4" dxfId="6" stopIfTrue="1">
      <formula>NOT($F$6)</formula>
    </cfRule>
  </conditionalFormatting>
  <conditionalFormatting sqref="D6">
    <cfRule type="expression" priority="5" dxfId="6" stopIfTrue="1">
      <formula>NOT($G$6)</formula>
    </cfRule>
  </conditionalFormatting>
  <printOptions/>
  <pageMargins left="0.75" right="0.75" top="1" bottom="1" header="0.5" footer="0.5"/>
  <pageSetup fitToHeight="1" fitToWidth="1" horizontalDpi="600" verticalDpi="600" orientation="landscape" paperSize="9" scale="78"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1:G18"/>
  <sheetViews>
    <sheetView showGridLines="0" zoomScale="75" zoomScaleNormal="75" zoomScalePageLayoutView="0" workbookViewId="0" topLeftCell="A1">
      <selection activeCell="A1" sqref="A1"/>
    </sheetView>
  </sheetViews>
  <sheetFormatPr defaultColWidth="9.140625" defaultRowHeight="12.75"/>
  <cols>
    <col min="1" max="1" width="4.57421875" style="0" customWidth="1"/>
    <col min="2" max="2" width="6.421875" style="0" customWidth="1"/>
    <col min="3" max="3" width="78.140625" style="0" customWidth="1"/>
    <col min="4" max="4" width="67.00390625" style="0" customWidth="1"/>
    <col min="5" max="5" width="9.421875" style="0" customWidth="1"/>
    <col min="6" max="6" width="11.28125" style="0" hidden="1" customWidth="1"/>
    <col min="7" max="7" width="8.00390625" style="0" hidden="1" customWidth="1"/>
  </cols>
  <sheetData>
    <row r="1" spans="2:7" ht="108.75" customHeight="1">
      <c r="B1" s="15"/>
      <c r="C1" s="47" t="s">
        <v>86</v>
      </c>
      <c r="D1" s="47"/>
      <c r="E1" s="16"/>
      <c r="F1" s="31"/>
      <c r="G1" s="31"/>
    </row>
    <row r="2" spans="2:7" ht="24.75" customHeight="1">
      <c r="B2" s="5"/>
      <c r="C2" s="51" t="s">
        <v>91</v>
      </c>
      <c r="D2" s="51"/>
      <c r="E2" s="6"/>
      <c r="F2" s="31"/>
      <c r="G2" s="31"/>
    </row>
    <row r="3" spans="2:7" ht="17.25">
      <c r="B3" s="7"/>
      <c r="C3" s="52"/>
      <c r="D3" s="52"/>
      <c r="E3" s="8"/>
      <c r="F3" s="31"/>
      <c r="G3" s="31"/>
    </row>
    <row r="4" spans="2:7" ht="41.25" customHeight="1">
      <c r="B4" s="20">
        <v>3</v>
      </c>
      <c r="C4" s="53" t="s">
        <v>92</v>
      </c>
      <c r="D4" s="54"/>
      <c r="E4" s="10"/>
      <c r="F4" s="31"/>
      <c r="G4" s="31"/>
    </row>
    <row r="5" spans="2:7" ht="32.25" customHeight="1">
      <c r="B5" s="9"/>
      <c r="C5" s="41" t="s">
        <v>102</v>
      </c>
      <c r="D5" s="19" t="s">
        <v>105</v>
      </c>
      <c r="E5" s="11"/>
      <c r="F5" s="31"/>
      <c r="G5" s="31"/>
    </row>
    <row r="6" spans="2:7" ht="41.25" customHeight="1">
      <c r="B6" s="9"/>
      <c r="C6" s="24"/>
      <c r="D6" s="12"/>
      <c r="E6" s="11"/>
      <c r="F6" s="31" t="b">
        <f>Control!$C$9</f>
        <v>0</v>
      </c>
      <c r="G6" s="31" t="b">
        <f>Control!$C$10</f>
        <v>0</v>
      </c>
    </row>
    <row r="7" spans="2:7" ht="15.75" customHeight="1">
      <c r="B7" s="9"/>
      <c r="C7" s="12"/>
      <c r="D7" s="12"/>
      <c r="E7" s="11"/>
      <c r="F7" s="31">
        <f>F6+G6</f>
        <v>0</v>
      </c>
      <c r="G7" s="31"/>
    </row>
    <row r="8" spans="2:7" ht="47.25" customHeight="1">
      <c r="B8" s="9"/>
      <c r="C8" s="24" t="s">
        <v>72</v>
      </c>
      <c r="D8" s="12"/>
      <c r="E8" s="11"/>
      <c r="F8" s="28" t="b">
        <f>Control!$M$4</f>
        <v>1</v>
      </c>
      <c r="G8" s="28"/>
    </row>
    <row r="9" spans="2:7" ht="21" customHeight="1">
      <c r="B9" s="9"/>
      <c r="C9" s="17"/>
      <c r="D9" s="12"/>
      <c r="E9" s="11"/>
      <c r="F9" s="28"/>
      <c r="G9" s="31"/>
    </row>
    <row r="10" spans="2:7" ht="14.25" thickBot="1">
      <c r="B10" s="9"/>
      <c r="C10" s="12" t="s">
        <v>0</v>
      </c>
      <c r="D10" s="13"/>
      <c r="E10" s="13"/>
      <c r="F10" s="31"/>
      <c r="G10" s="31"/>
    </row>
    <row r="11" spans="2:7" ht="93.75" customHeight="1" thickBot="1" thickTop="1">
      <c r="B11" s="9"/>
      <c r="C11" s="48"/>
      <c r="D11" s="55"/>
      <c r="E11" s="14"/>
      <c r="F11" s="31" t="b">
        <f>IF(C11="",FALSE(),TRUE)</f>
        <v>0</v>
      </c>
      <c r="G11" s="31">
        <v>2</v>
      </c>
    </row>
    <row r="12" spans="2:7" ht="14.25" thickTop="1">
      <c r="B12" s="9"/>
      <c r="C12" s="12"/>
      <c r="D12" s="13"/>
      <c r="E12" s="13"/>
      <c r="F12" s="31"/>
      <c r="G12" s="31"/>
    </row>
    <row r="13" spans="2:7" ht="13.5">
      <c r="B13" s="9"/>
      <c r="C13" s="50"/>
      <c r="D13" s="56"/>
      <c r="E13" s="13"/>
      <c r="F13" s="31"/>
      <c r="G13" s="31"/>
    </row>
    <row r="14" spans="2:7" ht="13.5">
      <c r="B14" s="9"/>
      <c r="C14" s="12"/>
      <c r="D14" s="46"/>
      <c r="E14" s="13"/>
      <c r="F14" s="31"/>
      <c r="G14" s="31"/>
    </row>
    <row r="15" spans="2:7" ht="13.5">
      <c r="B15" s="9"/>
      <c r="C15" s="12"/>
      <c r="D15" s="46"/>
      <c r="E15" s="13"/>
      <c r="F15" s="31"/>
      <c r="G15" s="31"/>
    </row>
    <row r="16" spans="2:7" ht="13.5">
      <c r="B16" s="9"/>
      <c r="C16" s="12"/>
      <c r="D16" s="46"/>
      <c r="E16" s="13"/>
      <c r="F16" s="31"/>
      <c r="G16" s="31"/>
    </row>
    <row r="17" spans="2:7" ht="13.5">
      <c r="B17" s="25"/>
      <c r="C17" s="26"/>
      <c r="D17" s="27"/>
      <c r="E17" s="27"/>
      <c r="F17" s="21"/>
      <c r="G17" s="21"/>
    </row>
    <row r="18" spans="2:7" ht="13.5">
      <c r="B18" s="25"/>
      <c r="C18" s="26"/>
      <c r="D18" s="27"/>
      <c r="E18" s="27"/>
      <c r="F18" s="21"/>
      <c r="G18" s="21"/>
    </row>
  </sheetData>
  <sheetProtection/>
  <mergeCells count="7">
    <mergeCell ref="D14:D16"/>
    <mergeCell ref="C1:D1"/>
    <mergeCell ref="C11:D11"/>
    <mergeCell ref="C13:D13"/>
    <mergeCell ref="C2:D2"/>
    <mergeCell ref="C3:D3"/>
    <mergeCell ref="C4:D4"/>
  </mergeCells>
  <conditionalFormatting sqref="C10">
    <cfRule type="expression" priority="1" dxfId="0" stopIfTrue="1">
      <formula>NOT(F11)</formula>
    </cfRule>
  </conditionalFormatting>
  <conditionalFormatting sqref="B4:D4">
    <cfRule type="expression" priority="2" dxfId="4" stopIfTrue="1">
      <formula>IF(Q3Complete,FALSE,TRUE)</formula>
    </cfRule>
  </conditionalFormatting>
  <conditionalFormatting sqref="C8">
    <cfRule type="expression" priority="3" dxfId="6" stopIfTrue="1">
      <formula>NOT($F$8)</formula>
    </cfRule>
  </conditionalFormatting>
  <conditionalFormatting sqref="C6">
    <cfRule type="expression" priority="4" dxfId="6" stopIfTrue="1">
      <formula>NOT($F$6)</formula>
    </cfRule>
  </conditionalFormatting>
  <conditionalFormatting sqref="D6">
    <cfRule type="expression" priority="5" dxfId="6" stopIfTrue="1">
      <formula>NOT($G$6)</formula>
    </cfRule>
  </conditionalFormatting>
  <printOptions/>
  <pageMargins left="0.75" right="0.75" top="1" bottom="1" header="0.5" footer="0.5"/>
  <pageSetup fitToHeight="1" fitToWidth="1" horizontalDpi="600" verticalDpi="600" orientation="landscape" paperSize="9" scale="78"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1:J18"/>
  <sheetViews>
    <sheetView showGridLines="0" zoomScale="75" zoomScaleNormal="75" zoomScalePageLayoutView="0" workbookViewId="0" topLeftCell="A1">
      <selection activeCell="A1" sqref="A1"/>
    </sheetView>
  </sheetViews>
  <sheetFormatPr defaultColWidth="9.140625" defaultRowHeight="12.75"/>
  <cols>
    <col min="1" max="1" width="5.140625" style="0" customWidth="1"/>
    <col min="2" max="2" width="6.421875" style="0" customWidth="1"/>
    <col min="3" max="3" width="77.7109375" style="0" customWidth="1"/>
    <col min="4" max="4" width="71.421875" style="0" customWidth="1"/>
    <col min="5" max="5" width="9.421875" style="0" customWidth="1"/>
    <col min="6" max="10" width="0" style="0" hidden="1" customWidth="1"/>
  </cols>
  <sheetData>
    <row r="1" spans="2:10" ht="108.75" customHeight="1">
      <c r="B1" s="15" t="s">
        <v>21</v>
      </c>
      <c r="C1" s="47" t="s">
        <v>93</v>
      </c>
      <c r="D1" s="47"/>
      <c r="E1" s="16"/>
      <c r="F1" s="21" t="s">
        <v>22</v>
      </c>
      <c r="G1" s="21" t="s">
        <v>23</v>
      </c>
      <c r="H1" s="21" t="s">
        <v>24</v>
      </c>
      <c r="I1" s="21"/>
      <c r="J1" s="21"/>
    </row>
    <row r="2" spans="2:10" ht="24.75" customHeight="1">
      <c r="B2" s="5"/>
      <c r="C2" s="51" t="s">
        <v>94</v>
      </c>
      <c r="D2" s="51"/>
      <c r="E2" s="6"/>
      <c r="F2" s="22"/>
      <c r="G2" s="22"/>
      <c r="H2" s="21"/>
      <c r="I2" s="21"/>
      <c r="J2" s="21"/>
    </row>
    <row r="3" spans="2:10" ht="17.25">
      <c r="B3" s="7"/>
      <c r="C3" s="52"/>
      <c r="D3" s="52"/>
      <c r="E3" s="8"/>
      <c r="F3" s="22"/>
      <c r="G3" s="22"/>
      <c r="H3" s="21"/>
      <c r="I3" s="21"/>
      <c r="J3" s="21"/>
    </row>
    <row r="4" spans="2:10" ht="41.25" customHeight="1">
      <c r="B4" s="20">
        <v>4</v>
      </c>
      <c r="C4" s="53" t="s">
        <v>96</v>
      </c>
      <c r="D4" s="54"/>
      <c r="E4" s="10"/>
      <c r="F4" s="22"/>
      <c r="G4" s="22"/>
      <c r="H4" s="21"/>
      <c r="I4" s="21"/>
      <c r="J4" s="21"/>
    </row>
    <row r="5" spans="2:10" ht="32.25" customHeight="1">
      <c r="B5" s="9"/>
      <c r="C5" s="18" t="s">
        <v>95</v>
      </c>
      <c r="D5" s="19" t="s">
        <v>25</v>
      </c>
      <c r="E5" s="11"/>
      <c r="F5" s="22"/>
      <c r="G5" s="22"/>
      <c r="H5" s="21"/>
      <c r="I5" s="21"/>
      <c r="J5" s="21"/>
    </row>
    <row r="6" spans="2:10" ht="41.25" customHeight="1">
      <c r="B6" s="9"/>
      <c r="C6" s="24"/>
      <c r="D6" s="12"/>
      <c r="E6" s="11"/>
      <c r="F6" s="22" t="b">
        <f>Control!$C$11</f>
        <v>0</v>
      </c>
      <c r="G6" s="22" t="b">
        <f>Control!$C$12</f>
        <v>0</v>
      </c>
      <c r="H6" s="21" t="b">
        <f>IF(OR(F6="",G6=""),FALSE(),TRUE())</f>
        <v>1</v>
      </c>
      <c r="I6" s="21"/>
      <c r="J6" s="21"/>
    </row>
    <row r="7" spans="2:10" ht="15.75" customHeight="1">
      <c r="B7" s="9"/>
      <c r="C7" s="12"/>
      <c r="D7" s="12"/>
      <c r="E7" s="11"/>
      <c r="F7" s="22">
        <f>F6+G6</f>
        <v>0</v>
      </c>
      <c r="G7" s="22"/>
      <c r="H7" s="21"/>
      <c r="I7" s="21"/>
      <c r="J7" s="21"/>
    </row>
    <row r="8" spans="2:10" ht="47.25" customHeight="1">
      <c r="B8" s="9"/>
      <c r="C8" s="24" t="s">
        <v>72</v>
      </c>
      <c r="D8" s="12"/>
      <c r="E8" s="11"/>
      <c r="F8" s="28" t="b">
        <f>Control!$M$5</f>
        <v>1</v>
      </c>
      <c r="G8" s="28"/>
      <c r="H8" s="21" t="b">
        <f>AND(H6)</f>
        <v>1</v>
      </c>
      <c r="I8" s="21"/>
      <c r="J8" s="21"/>
    </row>
    <row r="9" spans="2:10" ht="16.5" customHeight="1">
      <c r="B9" s="9"/>
      <c r="C9" s="12"/>
      <c r="D9" s="12"/>
      <c r="E9" s="11"/>
      <c r="F9" s="28"/>
      <c r="G9" s="28"/>
      <c r="H9" s="21"/>
      <c r="I9" s="21"/>
      <c r="J9" s="21"/>
    </row>
    <row r="10" spans="2:10" ht="14.25" thickBot="1">
      <c r="B10" s="9"/>
      <c r="C10" s="12" t="s">
        <v>0</v>
      </c>
      <c r="D10" s="13"/>
      <c r="E10" s="13"/>
      <c r="F10" s="22"/>
      <c r="G10" s="22"/>
      <c r="H10" s="21"/>
      <c r="I10" s="21"/>
      <c r="J10" s="21"/>
    </row>
    <row r="11" spans="2:10" ht="93.75" customHeight="1" thickBot="1" thickTop="1">
      <c r="B11" s="9"/>
      <c r="C11" s="48"/>
      <c r="D11" s="55"/>
      <c r="E11" s="14"/>
      <c r="F11" s="23" t="b">
        <f>IF(C11="",FALSE(),TRUE)</f>
        <v>0</v>
      </c>
      <c r="G11" s="22"/>
      <c r="H11" s="21" t="b">
        <f>IF(C11&lt;&gt;"",TRUE(),FALSE())</f>
        <v>0</v>
      </c>
      <c r="I11" s="21"/>
      <c r="J11" s="21"/>
    </row>
    <row r="12" spans="2:10" ht="16.5" customHeight="1" thickTop="1">
      <c r="B12" s="9"/>
      <c r="C12" s="12"/>
      <c r="D12" s="13"/>
      <c r="E12" s="13"/>
      <c r="F12" s="22"/>
      <c r="G12" s="22"/>
      <c r="H12" s="21"/>
      <c r="I12" s="21"/>
      <c r="J12" s="21"/>
    </row>
    <row r="13" spans="2:10" ht="13.5">
      <c r="B13" s="9"/>
      <c r="C13" s="50"/>
      <c r="D13" s="56"/>
      <c r="E13" s="13"/>
      <c r="F13" s="22"/>
      <c r="G13" s="22"/>
      <c r="H13" s="21" t="b">
        <f>H8</f>
        <v>1</v>
      </c>
      <c r="I13" s="21"/>
      <c r="J13" s="21"/>
    </row>
    <row r="14" spans="2:10" ht="15" customHeight="1">
      <c r="B14" s="9"/>
      <c r="C14" s="12"/>
      <c r="D14" s="46"/>
      <c r="E14" s="13"/>
      <c r="F14" s="22"/>
      <c r="G14" s="22"/>
      <c r="H14" s="21"/>
      <c r="I14" s="21"/>
      <c r="J14" s="21"/>
    </row>
    <row r="15" spans="2:10" ht="15" customHeight="1">
      <c r="B15" s="9"/>
      <c r="C15" s="12"/>
      <c r="D15" s="46"/>
      <c r="E15" s="13"/>
      <c r="F15" s="22"/>
      <c r="G15" s="22"/>
      <c r="H15" s="21"/>
      <c r="I15" s="21"/>
      <c r="J15" s="21"/>
    </row>
    <row r="16" spans="2:10" ht="15" customHeight="1">
      <c r="B16" s="9"/>
      <c r="C16" s="12"/>
      <c r="D16" s="46"/>
      <c r="E16" s="13"/>
      <c r="F16" s="22"/>
      <c r="G16" s="22"/>
      <c r="H16" s="21"/>
      <c r="I16" s="21"/>
      <c r="J16" s="21"/>
    </row>
    <row r="17" spans="2:10" ht="13.5">
      <c r="B17" s="25"/>
      <c r="C17" s="26"/>
      <c r="D17" s="27"/>
      <c r="E17" s="27"/>
      <c r="F17" s="22"/>
      <c r="G17" s="22"/>
      <c r="H17" s="21"/>
      <c r="I17" s="21"/>
      <c r="J17" s="21"/>
    </row>
    <row r="18" spans="2:10" ht="13.5">
      <c r="B18" s="25"/>
      <c r="C18" s="26"/>
      <c r="D18" s="27"/>
      <c r="E18" s="27"/>
      <c r="F18" s="22"/>
      <c r="G18" s="22"/>
      <c r="H18" s="21"/>
      <c r="I18" s="21"/>
      <c r="J18" s="21"/>
    </row>
  </sheetData>
  <sheetProtection/>
  <mergeCells count="7">
    <mergeCell ref="D14:D16"/>
    <mergeCell ref="C1:D1"/>
    <mergeCell ref="C11:D11"/>
    <mergeCell ref="C13:D13"/>
    <mergeCell ref="C2:D2"/>
    <mergeCell ref="C3:D3"/>
    <mergeCell ref="C4:D4"/>
  </mergeCells>
  <conditionalFormatting sqref="C10">
    <cfRule type="expression" priority="1" dxfId="0" stopIfTrue="1">
      <formula>NOT($H$11)</formula>
    </cfRule>
  </conditionalFormatting>
  <conditionalFormatting sqref="C6">
    <cfRule type="expression" priority="2" dxfId="6" stopIfTrue="1">
      <formula>NOT($F$6)</formula>
    </cfRule>
  </conditionalFormatting>
  <conditionalFormatting sqref="D6">
    <cfRule type="expression" priority="3" dxfId="6" stopIfTrue="1">
      <formula>NOT($G$6)</formula>
    </cfRule>
  </conditionalFormatting>
  <conditionalFormatting sqref="B4:D4">
    <cfRule type="expression" priority="4" dxfId="4" stopIfTrue="1">
      <formula>IF(Q4Complete,FALSE,TRUE)</formula>
    </cfRule>
  </conditionalFormatting>
  <conditionalFormatting sqref="C8">
    <cfRule type="expression" priority="5" dxfId="6" stopIfTrue="1">
      <formula>NOT($F$8)</formula>
    </cfRule>
  </conditionalFormatting>
  <printOptions/>
  <pageMargins left="0.75" right="0.75" top="1" bottom="1" header="0.5" footer="0.5"/>
  <pageSetup fitToHeight="1" fitToWidth="1" horizontalDpi="600" verticalDpi="600" orientation="landscape" paperSize="9" scale="76" r:id="rId3"/>
  <drawing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B1:G23"/>
  <sheetViews>
    <sheetView showGridLines="0" zoomScale="75" zoomScaleNormal="75" zoomScalePageLayoutView="0" workbookViewId="0" topLeftCell="A1">
      <selection activeCell="C25" sqref="C25"/>
    </sheetView>
  </sheetViews>
  <sheetFormatPr defaultColWidth="9.140625" defaultRowHeight="12.75"/>
  <cols>
    <col min="1" max="1" width="5.00390625" style="0" customWidth="1"/>
    <col min="2" max="2" width="6.421875" style="0" customWidth="1"/>
    <col min="3" max="3" width="100.00390625" style="0" customWidth="1"/>
    <col min="4" max="4" width="73.28125" style="0" customWidth="1"/>
    <col min="5" max="5" width="10.140625" style="0" customWidth="1"/>
    <col min="6" max="7" width="8.8515625" style="0" hidden="1" customWidth="1"/>
  </cols>
  <sheetData>
    <row r="1" spans="2:7" ht="108.75" customHeight="1">
      <c r="B1" s="15"/>
      <c r="C1" s="47" t="s">
        <v>86</v>
      </c>
      <c r="D1" s="47"/>
      <c r="E1" s="16"/>
      <c r="F1" s="31"/>
      <c r="G1" s="31"/>
    </row>
    <row r="2" spans="2:7" ht="24.75" customHeight="1">
      <c r="B2" s="5"/>
      <c r="C2" s="51" t="s">
        <v>97</v>
      </c>
      <c r="D2" s="51"/>
      <c r="E2" s="6"/>
      <c r="F2" s="29"/>
      <c r="G2" s="29"/>
    </row>
    <row r="3" spans="2:7" ht="17.25">
      <c r="B3" s="7"/>
      <c r="C3" s="52"/>
      <c r="D3" s="52"/>
      <c r="E3" s="8"/>
      <c r="F3" s="29"/>
      <c r="G3" s="29"/>
    </row>
    <row r="4" spans="2:7" ht="41.25" customHeight="1">
      <c r="B4" s="20">
        <v>5</v>
      </c>
      <c r="C4" s="53" t="s">
        <v>98</v>
      </c>
      <c r="D4" s="54"/>
      <c r="E4" s="10"/>
      <c r="F4" s="29"/>
      <c r="G4" s="29"/>
    </row>
    <row r="5" spans="2:7" ht="32.25" customHeight="1">
      <c r="B5" s="9"/>
      <c r="C5" s="18" t="s">
        <v>88</v>
      </c>
      <c r="D5" s="19" t="s">
        <v>4</v>
      </c>
      <c r="E5" s="11"/>
      <c r="F5" s="29"/>
      <c r="G5" s="29"/>
    </row>
    <row r="6" spans="2:7" ht="41.25" customHeight="1">
      <c r="B6" s="9"/>
      <c r="C6" s="24" t="s">
        <v>124</v>
      </c>
      <c r="D6" s="12"/>
      <c r="E6" s="11"/>
      <c r="F6" s="29" t="b">
        <f>Control!$C$13</f>
        <v>0</v>
      </c>
      <c r="G6" s="29" t="b">
        <f>Control!$C$14</f>
        <v>0</v>
      </c>
    </row>
    <row r="7" spans="2:7" ht="15.75" customHeight="1">
      <c r="B7" s="9"/>
      <c r="C7" s="12"/>
      <c r="D7" s="12"/>
      <c r="E7" s="11"/>
      <c r="F7" s="29"/>
      <c r="G7" s="29"/>
    </row>
    <row r="8" spans="2:7" ht="41.25" customHeight="1">
      <c r="B8" s="9"/>
      <c r="C8" s="24" t="s">
        <v>1</v>
      </c>
      <c r="D8" s="12"/>
      <c r="E8" s="11"/>
      <c r="F8" s="29" t="b">
        <f>Control!$C$15</f>
        <v>0</v>
      </c>
      <c r="G8" s="29" t="b">
        <f>Control!$C$16</f>
        <v>0</v>
      </c>
    </row>
    <row r="9" spans="2:7" ht="15.75" customHeight="1">
      <c r="B9" s="9"/>
      <c r="C9" s="12"/>
      <c r="D9" s="12"/>
      <c r="E9" s="11"/>
      <c r="F9" s="29"/>
      <c r="G9" s="29"/>
    </row>
    <row r="10" spans="2:7" ht="41.25" customHeight="1">
      <c r="B10" s="9"/>
      <c r="C10" s="24" t="s">
        <v>133</v>
      </c>
      <c r="D10" s="12"/>
      <c r="E10" s="11"/>
      <c r="F10" s="29" t="b">
        <f>Control!$C$17</f>
        <v>0</v>
      </c>
      <c r="G10" s="29" t="b">
        <f>Control!$C$18</f>
        <v>0</v>
      </c>
    </row>
    <row r="11" spans="2:7" ht="15.75" customHeight="1">
      <c r="B11" s="9"/>
      <c r="C11" s="12"/>
      <c r="D11" s="12"/>
      <c r="E11" s="11"/>
      <c r="F11" s="29">
        <f>F6+G6+F8+G8+F10+G10</f>
        <v>0</v>
      </c>
      <c r="G11" s="29"/>
    </row>
    <row r="12" spans="2:7" ht="47.25" customHeight="1">
      <c r="B12" s="9"/>
      <c r="C12" s="24" t="s">
        <v>72</v>
      </c>
      <c r="D12" s="12"/>
      <c r="E12" s="11"/>
      <c r="F12" s="28" t="b">
        <f>Control!$M$6</f>
        <v>1</v>
      </c>
      <c r="G12" s="28"/>
    </row>
    <row r="13" spans="2:7" ht="47.25" customHeight="1">
      <c r="B13" s="9"/>
      <c r="C13" s="12"/>
      <c r="D13" s="12"/>
      <c r="E13" s="11"/>
      <c r="F13" s="28"/>
      <c r="G13" s="28"/>
    </row>
    <row r="14" spans="2:7" ht="14.25" thickBot="1">
      <c r="B14" s="9"/>
      <c r="C14" s="12" t="s">
        <v>0</v>
      </c>
      <c r="D14" s="13"/>
      <c r="E14" s="13"/>
      <c r="F14" s="22"/>
      <c r="G14" s="22"/>
    </row>
    <row r="15" spans="2:7" ht="93.75" customHeight="1" thickBot="1" thickTop="1">
      <c r="B15" s="9"/>
      <c r="C15" s="48"/>
      <c r="D15" s="55"/>
      <c r="E15" s="14"/>
      <c r="F15" s="23" t="b">
        <f>IF(C15="",FALSE(),TRUE)</f>
        <v>0</v>
      </c>
      <c r="G15" s="23"/>
    </row>
    <row r="16" spans="2:7" ht="14.25" thickTop="1">
      <c r="B16" s="9"/>
      <c r="C16" s="12"/>
      <c r="D16" s="13"/>
      <c r="E16" s="13"/>
      <c r="F16" s="22"/>
      <c r="G16" s="22"/>
    </row>
    <row r="17" spans="2:7" ht="13.5">
      <c r="B17" s="9"/>
      <c r="C17" s="50"/>
      <c r="D17" s="56"/>
      <c r="E17" s="13"/>
      <c r="F17" s="22"/>
      <c r="G17" s="22"/>
    </row>
    <row r="18" spans="2:7" ht="13.5">
      <c r="B18" s="9"/>
      <c r="C18" s="12"/>
      <c r="D18" s="46"/>
      <c r="E18" s="13"/>
      <c r="F18" s="22"/>
      <c r="G18" s="22"/>
    </row>
    <row r="19" spans="2:7" ht="13.5">
      <c r="B19" s="9"/>
      <c r="C19" s="12"/>
      <c r="D19" s="46"/>
      <c r="E19" s="13"/>
      <c r="F19" s="22"/>
      <c r="G19" s="22"/>
    </row>
    <row r="20" spans="2:7" ht="13.5">
      <c r="B20" s="9"/>
      <c r="C20" s="12"/>
      <c r="D20" s="46"/>
      <c r="E20" s="13"/>
      <c r="F20" s="22"/>
      <c r="G20" s="22"/>
    </row>
    <row r="21" spans="2:7" ht="13.5">
      <c r="B21" s="25"/>
      <c r="C21" s="26"/>
      <c r="D21" s="27"/>
      <c r="E21" s="27"/>
      <c r="F21" s="22"/>
      <c r="G21" s="22"/>
    </row>
    <row r="22" spans="2:7" ht="13.5">
      <c r="B22" s="25"/>
      <c r="C22" s="26"/>
      <c r="D22" s="27"/>
      <c r="E22" s="27"/>
      <c r="F22" s="22"/>
      <c r="G22" s="22"/>
    </row>
    <row r="23" spans="2:7" ht="13.5">
      <c r="B23" s="25"/>
      <c r="C23" s="26"/>
      <c r="D23" s="27"/>
      <c r="E23" s="27"/>
      <c r="F23" s="22"/>
      <c r="G23" s="22"/>
    </row>
  </sheetData>
  <sheetProtection/>
  <mergeCells count="7">
    <mergeCell ref="D18:D20"/>
    <mergeCell ref="C1:D1"/>
    <mergeCell ref="C15:D15"/>
    <mergeCell ref="C17:D17"/>
    <mergeCell ref="C2:D2"/>
    <mergeCell ref="C3:D3"/>
    <mergeCell ref="C4:D4"/>
  </mergeCells>
  <conditionalFormatting sqref="C14">
    <cfRule type="expression" priority="1" dxfId="0" stopIfTrue="1">
      <formula>NOT(F15)</formula>
    </cfRule>
  </conditionalFormatting>
  <conditionalFormatting sqref="C6">
    <cfRule type="expression" priority="2" dxfId="6" stopIfTrue="1">
      <formula>NOT($F$6)</formula>
    </cfRule>
  </conditionalFormatting>
  <conditionalFormatting sqref="D6">
    <cfRule type="expression" priority="3" dxfId="6" stopIfTrue="1">
      <formula>NOT($G$6)</formula>
    </cfRule>
  </conditionalFormatting>
  <conditionalFormatting sqref="C8">
    <cfRule type="expression" priority="4" dxfId="6" stopIfTrue="1">
      <formula>NOT($F$8)</formula>
    </cfRule>
  </conditionalFormatting>
  <conditionalFormatting sqref="D8">
    <cfRule type="expression" priority="5" dxfId="6" stopIfTrue="1">
      <formula>NOT($G$8)</formula>
    </cfRule>
  </conditionalFormatting>
  <conditionalFormatting sqref="C10">
    <cfRule type="expression" priority="6" dxfId="6" stopIfTrue="1">
      <formula>NOT($F$10)</formula>
    </cfRule>
  </conditionalFormatting>
  <conditionalFormatting sqref="D10">
    <cfRule type="expression" priority="7" dxfId="6" stopIfTrue="1">
      <formula>NOT($G$10)</formula>
    </cfRule>
  </conditionalFormatting>
  <conditionalFormatting sqref="B4:D4">
    <cfRule type="expression" priority="8" dxfId="4" stopIfTrue="1">
      <formula>IF(Q5Complete,FALSE,TRUE)</formula>
    </cfRule>
  </conditionalFormatting>
  <conditionalFormatting sqref="C12">
    <cfRule type="expression" priority="9" dxfId="6" stopIfTrue="1">
      <formula>NOT($F$12)</formula>
    </cfRule>
  </conditionalFormatting>
  <printOptions/>
  <pageMargins left="0.75" right="0.75" top="1" bottom="1" header="0.5" footer="0.5"/>
  <pageSetup fitToHeight="1" fitToWidth="1" horizontalDpi="600" verticalDpi="600" orientation="landscape" paperSize="9" scale="66" r:id="rId3"/>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B1:G27"/>
  <sheetViews>
    <sheetView showGridLines="0" zoomScale="75" zoomScaleNormal="75" zoomScalePageLayoutView="0" workbookViewId="0" topLeftCell="A1">
      <selection activeCell="A1" sqref="A1"/>
    </sheetView>
  </sheetViews>
  <sheetFormatPr defaultColWidth="9.140625" defaultRowHeight="12.75"/>
  <cols>
    <col min="1" max="1" width="5.00390625" style="0" customWidth="1"/>
    <col min="2" max="2" width="6.421875" style="0" customWidth="1"/>
    <col min="3" max="3" width="92.57421875" style="0" customWidth="1"/>
    <col min="4" max="4" width="72.57421875" style="0" customWidth="1"/>
    <col min="5" max="5" width="9.421875" style="0" customWidth="1"/>
    <col min="6" max="7" width="8.8515625" style="0" hidden="1" customWidth="1"/>
  </cols>
  <sheetData>
    <row r="1" spans="2:7" ht="108.75" customHeight="1">
      <c r="B1" s="15"/>
      <c r="C1" s="47" t="s">
        <v>86</v>
      </c>
      <c r="D1" s="47"/>
      <c r="E1" s="16"/>
      <c r="F1" s="21"/>
      <c r="G1" s="21"/>
    </row>
    <row r="2" spans="2:7" ht="24.75" customHeight="1">
      <c r="B2" s="5"/>
      <c r="C2" s="51" t="s">
        <v>99</v>
      </c>
      <c r="D2" s="51"/>
      <c r="E2" s="6"/>
      <c r="F2" s="22"/>
      <c r="G2" s="22"/>
    </row>
    <row r="3" spans="2:7" ht="17.25">
      <c r="B3" s="7"/>
      <c r="C3" s="52"/>
      <c r="D3" s="52"/>
      <c r="E3" s="8"/>
      <c r="F3" s="22"/>
      <c r="G3" s="22"/>
    </row>
    <row r="4" spans="2:7" ht="45" customHeight="1">
      <c r="B4" s="20">
        <v>6</v>
      </c>
      <c r="C4" s="53" t="s">
        <v>129</v>
      </c>
      <c r="D4" s="54"/>
      <c r="E4" s="10"/>
      <c r="F4" s="22"/>
      <c r="G4" s="22"/>
    </row>
    <row r="5" spans="2:7" ht="31.5" customHeight="1">
      <c r="B5" s="20"/>
      <c r="C5" s="45"/>
      <c r="D5" s="45"/>
      <c r="E5" s="10"/>
      <c r="F5" s="22"/>
      <c r="G5" s="22"/>
    </row>
    <row r="6" spans="2:7" ht="32.25" customHeight="1">
      <c r="B6" s="9"/>
      <c r="C6" s="18" t="s">
        <v>103</v>
      </c>
      <c r="D6" s="19" t="s">
        <v>104</v>
      </c>
      <c r="E6" s="11"/>
      <c r="F6" s="22"/>
      <c r="G6" s="22"/>
    </row>
    <row r="7" spans="2:7" ht="41.25" customHeight="1">
      <c r="B7" s="9"/>
      <c r="C7" s="41" t="s">
        <v>82</v>
      </c>
      <c r="D7" s="19"/>
      <c r="E7" s="11"/>
      <c r="F7" s="22" t="b">
        <f>Control!$C$19</f>
        <v>0</v>
      </c>
      <c r="G7" s="22" t="b">
        <f>Control!$C$20</f>
        <v>0</v>
      </c>
    </row>
    <row r="8" spans="2:7" ht="30" customHeight="1">
      <c r="B8" s="9"/>
      <c r="C8" s="18"/>
      <c r="D8" s="19"/>
      <c r="E8" s="11"/>
      <c r="F8" s="22"/>
      <c r="G8" s="22"/>
    </row>
    <row r="9" spans="2:7" ht="41.25" customHeight="1">
      <c r="B9" s="9"/>
      <c r="C9" s="24" t="s">
        <v>59</v>
      </c>
      <c r="D9" s="12"/>
      <c r="E9" s="11"/>
      <c r="F9" s="22" t="b">
        <f>Control!$C$21</f>
        <v>0</v>
      </c>
      <c r="G9" s="22" t="b">
        <f>Control!$C$22</f>
        <v>0</v>
      </c>
    </row>
    <row r="10" spans="2:7" ht="15.75" customHeight="1">
      <c r="B10" s="9"/>
      <c r="C10" s="12"/>
      <c r="D10" s="12"/>
      <c r="E10" s="11"/>
      <c r="F10" s="22"/>
      <c r="G10" s="22"/>
    </row>
    <row r="11" spans="2:7" ht="38.25" customHeight="1">
      <c r="B11" s="9"/>
      <c r="C11" s="24" t="s">
        <v>57</v>
      </c>
      <c r="D11" s="12"/>
      <c r="E11" s="11"/>
      <c r="F11" s="22" t="b">
        <f>Control!$C$23</f>
        <v>0</v>
      </c>
      <c r="G11" s="22" t="b">
        <f>Control!$C$24</f>
        <v>0</v>
      </c>
    </row>
    <row r="12" spans="2:7" ht="15.75" customHeight="1">
      <c r="B12" s="9"/>
      <c r="C12" s="12"/>
      <c r="D12" s="12"/>
      <c r="E12" s="11"/>
      <c r="F12" s="22"/>
      <c r="G12" s="22"/>
    </row>
    <row r="13" spans="2:7" ht="41.25" customHeight="1">
      <c r="B13" s="9"/>
      <c r="C13" s="24" t="s">
        <v>60</v>
      </c>
      <c r="D13" s="12"/>
      <c r="E13" s="11"/>
      <c r="F13" s="22" t="b">
        <f>Control!$C$25</f>
        <v>0</v>
      </c>
      <c r="G13" s="22" t="b">
        <f>Control!$C$26</f>
        <v>0</v>
      </c>
    </row>
    <row r="14" spans="2:7" ht="15.75" customHeight="1">
      <c r="B14" s="9"/>
      <c r="C14" s="12"/>
      <c r="D14" s="12"/>
      <c r="E14" s="11"/>
      <c r="F14" s="22"/>
      <c r="G14" s="22"/>
    </row>
    <row r="15" spans="2:7" ht="41.25" customHeight="1">
      <c r="B15" s="9"/>
      <c r="C15" s="24" t="s">
        <v>58</v>
      </c>
      <c r="D15" s="12"/>
      <c r="E15" s="11"/>
      <c r="F15" s="22" t="b">
        <f>Control!$C$27</f>
        <v>0</v>
      </c>
      <c r="G15" s="22" t="b">
        <f>Control!$C$28</f>
        <v>0</v>
      </c>
    </row>
    <row r="16" spans="2:7" ht="15.75" customHeight="1">
      <c r="B16" s="9"/>
      <c r="C16" s="12"/>
      <c r="D16" s="12"/>
      <c r="E16" s="11"/>
      <c r="F16" s="22">
        <f>F9+G9+F11+G11+F13+G13+F15+G15</f>
        <v>0</v>
      </c>
      <c r="G16" s="22"/>
    </row>
    <row r="17" spans="2:7" ht="47.25" customHeight="1">
      <c r="B17" s="9"/>
      <c r="C17" s="24" t="s">
        <v>72</v>
      </c>
      <c r="D17" s="12"/>
      <c r="E17" s="11"/>
      <c r="F17" s="28" t="b">
        <f>Control!$M$7</f>
        <v>1</v>
      </c>
      <c r="G17" s="28"/>
    </row>
    <row r="18" spans="2:7" ht="21" customHeight="1">
      <c r="B18" s="9"/>
      <c r="C18" s="17"/>
      <c r="D18" s="12"/>
      <c r="E18" s="11"/>
      <c r="F18" s="22"/>
      <c r="G18" s="22"/>
    </row>
    <row r="19" spans="2:7" ht="14.25" thickBot="1">
      <c r="B19" s="9"/>
      <c r="C19" s="12" t="s">
        <v>0</v>
      </c>
      <c r="D19" s="13"/>
      <c r="E19" s="13"/>
      <c r="G19" s="22"/>
    </row>
    <row r="20" spans="2:7" ht="93.75" customHeight="1" thickBot="1" thickTop="1">
      <c r="B20" s="9"/>
      <c r="C20" s="48"/>
      <c r="D20" s="55"/>
      <c r="E20" s="14"/>
      <c r="F20" s="23" t="b">
        <f>IF(C20="",FALSE(),TRUE)</f>
        <v>0</v>
      </c>
      <c r="G20" s="23"/>
    </row>
    <row r="21" spans="2:7" ht="14.25" thickTop="1">
      <c r="B21" s="9"/>
      <c r="C21" s="12"/>
      <c r="D21" s="13"/>
      <c r="E21" s="13"/>
      <c r="F21" s="22"/>
      <c r="G21" s="22"/>
    </row>
    <row r="22" spans="2:7" ht="13.5">
      <c r="B22" s="9"/>
      <c r="C22" s="50"/>
      <c r="D22" s="56"/>
      <c r="E22" s="13"/>
      <c r="F22" s="22"/>
      <c r="G22" s="22"/>
    </row>
    <row r="23" spans="2:7" ht="13.5">
      <c r="B23" s="9"/>
      <c r="C23" s="12"/>
      <c r="D23" s="46"/>
      <c r="E23" s="13"/>
      <c r="F23" s="22"/>
      <c r="G23" s="22"/>
    </row>
    <row r="24" spans="2:7" ht="13.5">
      <c r="B24" s="9"/>
      <c r="C24" s="12"/>
      <c r="D24" s="46"/>
      <c r="E24" s="13"/>
      <c r="F24" s="22"/>
      <c r="G24" s="22"/>
    </row>
    <row r="25" spans="2:7" ht="13.5">
      <c r="B25" s="9"/>
      <c r="C25" s="12"/>
      <c r="D25" s="46"/>
      <c r="E25" s="13"/>
      <c r="F25" s="22"/>
      <c r="G25" s="22"/>
    </row>
    <row r="26" spans="2:7" ht="13.5">
      <c r="B26" s="25"/>
      <c r="C26" s="26"/>
      <c r="D26" s="27"/>
      <c r="E26" s="27"/>
      <c r="F26" s="22"/>
      <c r="G26" s="22"/>
    </row>
    <row r="27" spans="2:7" ht="13.5">
      <c r="B27" s="25"/>
      <c r="C27" s="26"/>
      <c r="D27" s="27"/>
      <c r="E27" s="27"/>
      <c r="F27" s="22"/>
      <c r="G27" s="22"/>
    </row>
  </sheetData>
  <sheetProtection/>
  <mergeCells count="7">
    <mergeCell ref="D23:D25"/>
    <mergeCell ref="C1:D1"/>
    <mergeCell ref="C20:D20"/>
    <mergeCell ref="C22:D22"/>
    <mergeCell ref="C2:D2"/>
    <mergeCell ref="C3:D3"/>
    <mergeCell ref="C4:D4"/>
  </mergeCells>
  <conditionalFormatting sqref="C19">
    <cfRule type="expression" priority="1" dxfId="0" stopIfTrue="1">
      <formula>NOT(F20)</formula>
    </cfRule>
  </conditionalFormatting>
  <conditionalFormatting sqref="B4:D5">
    <cfRule type="expression" priority="2" dxfId="4" stopIfTrue="1">
      <formula>IF(Q6Complete,FALSE,TRUE)</formula>
    </cfRule>
  </conditionalFormatting>
  <conditionalFormatting sqref="C17">
    <cfRule type="expression" priority="3" dxfId="6" stopIfTrue="1">
      <formula>NOT($F$17)</formula>
    </cfRule>
  </conditionalFormatting>
  <conditionalFormatting sqref="C9">
    <cfRule type="expression" priority="4" dxfId="6" stopIfTrue="1">
      <formula>NOT($F$9)</formula>
    </cfRule>
  </conditionalFormatting>
  <conditionalFormatting sqref="D9">
    <cfRule type="expression" priority="5" dxfId="6" stopIfTrue="1">
      <formula>NOT($G$9)</formula>
    </cfRule>
  </conditionalFormatting>
  <conditionalFormatting sqref="C11">
    <cfRule type="expression" priority="6" dxfId="6" stopIfTrue="1">
      <formula>NOT($F$11)</formula>
    </cfRule>
  </conditionalFormatting>
  <conditionalFormatting sqref="D11">
    <cfRule type="expression" priority="7" dxfId="6" stopIfTrue="1">
      <formula>NOT($G$11)</formula>
    </cfRule>
  </conditionalFormatting>
  <conditionalFormatting sqref="C13">
    <cfRule type="expression" priority="8" dxfId="6" stopIfTrue="1">
      <formula>NOT($F$13)</formula>
    </cfRule>
  </conditionalFormatting>
  <conditionalFormatting sqref="D13">
    <cfRule type="expression" priority="9" dxfId="6" stopIfTrue="1">
      <formula>NOT($G$13)</formula>
    </cfRule>
  </conditionalFormatting>
  <conditionalFormatting sqref="C15">
    <cfRule type="expression" priority="10" dxfId="6" stopIfTrue="1">
      <formula>NOT($F$15)</formula>
    </cfRule>
  </conditionalFormatting>
  <conditionalFormatting sqref="D15">
    <cfRule type="expression" priority="11" dxfId="6" stopIfTrue="1">
      <formula>NOT($G$15)</formula>
    </cfRule>
  </conditionalFormatting>
  <conditionalFormatting sqref="C7">
    <cfRule type="expression" priority="12" dxfId="6" stopIfTrue="1">
      <formula>NOT($F$7)</formula>
    </cfRule>
  </conditionalFormatting>
  <conditionalFormatting sqref="D7">
    <cfRule type="expression" priority="13" dxfId="6" stopIfTrue="1">
      <formula>NOT($G$7)</formula>
    </cfRule>
  </conditionalFormatting>
  <printOptions/>
  <pageMargins left="0.75" right="0.75" top="1" bottom="1" header="0.5" footer="0.5"/>
  <pageSetup fitToHeight="1" fitToWidth="1" horizontalDpi="600" verticalDpi="600" orientation="landscape" paperSize="9" scale="58" r:id="rId3"/>
  <drawing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B1:G19"/>
  <sheetViews>
    <sheetView showGridLines="0" zoomScale="75" zoomScaleNormal="75" zoomScalePageLayoutView="0" workbookViewId="0" topLeftCell="A1">
      <selection activeCell="A1" sqref="A1"/>
    </sheetView>
  </sheetViews>
  <sheetFormatPr defaultColWidth="9.140625" defaultRowHeight="12.75"/>
  <cols>
    <col min="1" max="1" width="4.140625" style="0" customWidth="1"/>
    <col min="2" max="2" width="6.421875" style="0" customWidth="1"/>
    <col min="3" max="3" width="80.421875" style="0" customWidth="1"/>
    <col min="4" max="4" width="67.28125" style="0" customWidth="1"/>
    <col min="5" max="5" width="9.421875" style="0" customWidth="1"/>
    <col min="6" max="7" width="8.8515625" style="0" hidden="1" customWidth="1"/>
  </cols>
  <sheetData>
    <row r="1" spans="2:7" ht="108.75" customHeight="1">
      <c r="B1" s="15"/>
      <c r="C1" s="47" t="s">
        <v>86</v>
      </c>
      <c r="D1" s="47"/>
      <c r="E1" s="16"/>
      <c r="F1" s="31" t="s">
        <v>2</v>
      </c>
      <c r="G1" s="31" t="s">
        <v>3</v>
      </c>
    </row>
    <row r="2" spans="2:7" ht="24.75" customHeight="1">
      <c r="B2" s="5"/>
      <c r="C2" s="51" t="s">
        <v>100</v>
      </c>
      <c r="D2" s="51"/>
      <c r="E2" s="6"/>
      <c r="F2" s="29"/>
      <c r="G2" s="29"/>
    </row>
    <row r="3" spans="2:7" ht="17.25">
      <c r="B3" s="7"/>
      <c r="C3" s="52"/>
      <c r="D3" s="52"/>
      <c r="E3" s="8"/>
      <c r="F3" s="29"/>
      <c r="G3" s="29"/>
    </row>
    <row r="4" spans="2:7" ht="41.25" customHeight="1">
      <c r="B4" s="20">
        <v>7</v>
      </c>
      <c r="C4" s="53" t="s">
        <v>107</v>
      </c>
      <c r="D4" s="54"/>
      <c r="E4" s="10"/>
      <c r="F4" s="29"/>
      <c r="G4" s="29"/>
    </row>
    <row r="5" spans="2:7" ht="32.25" customHeight="1">
      <c r="B5" s="9"/>
      <c r="C5" s="18" t="s">
        <v>88</v>
      </c>
      <c r="D5" s="19" t="s">
        <v>4</v>
      </c>
      <c r="E5" s="11"/>
      <c r="F5" s="29"/>
      <c r="G5" s="29"/>
    </row>
    <row r="6" spans="2:7" ht="41.25" customHeight="1">
      <c r="B6" s="9"/>
      <c r="C6" s="24"/>
      <c r="D6" s="12"/>
      <c r="E6" s="11"/>
      <c r="F6" s="29" t="b">
        <f>Control!$C$29</f>
        <v>0</v>
      </c>
      <c r="G6" s="29" t="b">
        <f>Control!$C$30</f>
        <v>0</v>
      </c>
    </row>
    <row r="7" spans="2:7" ht="15.75" customHeight="1">
      <c r="B7" s="9"/>
      <c r="C7" s="12"/>
      <c r="D7" s="12"/>
      <c r="E7" s="11"/>
      <c r="F7" s="29">
        <f>F6+G6</f>
        <v>0</v>
      </c>
      <c r="G7" s="29"/>
    </row>
    <row r="8" spans="2:7" ht="47.25" customHeight="1">
      <c r="B8" s="9"/>
      <c r="C8" s="24" t="s">
        <v>72</v>
      </c>
      <c r="D8" s="12"/>
      <c r="E8" s="11"/>
      <c r="F8" s="28" t="b">
        <f>Control!$M$8</f>
        <v>1</v>
      </c>
      <c r="G8" s="28"/>
    </row>
    <row r="9" spans="2:7" ht="14.25" customHeight="1">
      <c r="B9" s="9"/>
      <c r="C9" s="12"/>
      <c r="D9" s="12"/>
      <c r="E9" s="11"/>
      <c r="F9" s="28"/>
      <c r="G9" s="28"/>
    </row>
    <row r="10" spans="2:7" ht="14.25" thickBot="1">
      <c r="B10" s="9"/>
      <c r="C10" s="12" t="s">
        <v>0</v>
      </c>
      <c r="D10" s="13"/>
      <c r="E10" s="13"/>
      <c r="F10" s="22"/>
      <c r="G10" s="22"/>
    </row>
    <row r="11" spans="2:7" ht="93.75" customHeight="1" thickBot="1" thickTop="1">
      <c r="B11" s="9"/>
      <c r="C11" s="48"/>
      <c r="D11" s="55"/>
      <c r="E11" s="14"/>
      <c r="F11" s="23" t="b">
        <f>IF(C11="",FALSE(),TRUE)</f>
        <v>0</v>
      </c>
      <c r="G11" s="23"/>
    </row>
    <row r="12" spans="2:7" ht="14.25" thickTop="1">
      <c r="B12" s="9"/>
      <c r="C12" s="12"/>
      <c r="D12" s="13"/>
      <c r="E12" s="13"/>
      <c r="F12" s="22"/>
      <c r="G12" s="22"/>
    </row>
    <row r="13" spans="2:7" ht="13.5">
      <c r="B13" s="9"/>
      <c r="C13" s="50"/>
      <c r="D13" s="56"/>
      <c r="E13" s="13"/>
      <c r="F13" s="22"/>
      <c r="G13" s="22"/>
    </row>
    <row r="14" spans="2:7" ht="13.5">
      <c r="B14" s="9"/>
      <c r="C14" s="12"/>
      <c r="D14" s="46"/>
      <c r="E14" s="13"/>
      <c r="F14" s="22"/>
      <c r="G14" s="22"/>
    </row>
    <row r="15" spans="2:7" ht="13.5">
      <c r="B15" s="9"/>
      <c r="C15" s="12"/>
      <c r="D15" s="46"/>
      <c r="E15" s="13"/>
      <c r="F15" s="22"/>
      <c r="G15" s="22"/>
    </row>
    <row r="16" spans="2:7" ht="13.5">
      <c r="B16" s="9"/>
      <c r="C16" s="12"/>
      <c r="D16" s="46"/>
      <c r="E16" s="13"/>
      <c r="F16" s="22"/>
      <c r="G16" s="22"/>
    </row>
    <row r="17" spans="2:7" ht="13.5">
      <c r="B17" s="25"/>
      <c r="C17" s="26"/>
      <c r="D17" s="27"/>
      <c r="E17" s="27"/>
      <c r="F17" s="22"/>
      <c r="G17" s="22"/>
    </row>
    <row r="18" spans="2:7" ht="13.5">
      <c r="B18" s="25"/>
      <c r="C18" s="26"/>
      <c r="D18" s="27"/>
      <c r="E18" s="27"/>
      <c r="F18" s="22"/>
      <c r="G18" s="22"/>
    </row>
    <row r="19" spans="2:7" ht="13.5">
      <c r="B19" s="25"/>
      <c r="C19" s="26"/>
      <c r="D19" s="27"/>
      <c r="E19" s="27"/>
      <c r="F19" s="22"/>
      <c r="G19" s="22"/>
    </row>
  </sheetData>
  <sheetProtection/>
  <mergeCells count="7">
    <mergeCell ref="D14:D16"/>
    <mergeCell ref="C1:D1"/>
    <mergeCell ref="C11:D11"/>
    <mergeCell ref="C13:D13"/>
    <mergeCell ref="C2:D2"/>
    <mergeCell ref="C3:D3"/>
    <mergeCell ref="C4:D4"/>
  </mergeCells>
  <conditionalFormatting sqref="C10">
    <cfRule type="expression" priority="1" dxfId="0" stopIfTrue="1">
      <formula>NOT(F11)</formula>
    </cfRule>
  </conditionalFormatting>
  <conditionalFormatting sqref="B4:D4">
    <cfRule type="expression" priority="2" dxfId="4" stopIfTrue="1">
      <formula>IF(Q7Complete,FALSE,TRUE)</formula>
    </cfRule>
  </conditionalFormatting>
  <conditionalFormatting sqref="C8">
    <cfRule type="expression" priority="3" dxfId="6" stopIfTrue="1">
      <formula>NOT($F$8)</formula>
    </cfRule>
  </conditionalFormatting>
  <conditionalFormatting sqref="C6">
    <cfRule type="expression" priority="4" dxfId="6" stopIfTrue="1">
      <formula>NOT($F$6)</formula>
    </cfRule>
  </conditionalFormatting>
  <conditionalFormatting sqref="D6">
    <cfRule type="expression" priority="5" dxfId="6" stopIfTrue="1">
      <formula>NOT($G$6)</formula>
    </cfRule>
  </conditionalFormatting>
  <printOptions/>
  <pageMargins left="0.75" right="0.75" top="1" bottom="1" header="0.5" footer="0.5"/>
  <pageSetup fitToHeight="1" fitToWidth="1" horizontalDpi="600" verticalDpi="600" orientation="landscape" paperSize="9" scale="78" r:id="rId3"/>
  <drawing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B1:G18"/>
  <sheetViews>
    <sheetView showGridLines="0" zoomScale="75" zoomScaleNormal="75" zoomScalePageLayoutView="0" workbookViewId="0" topLeftCell="A1">
      <selection activeCell="A1" sqref="A1"/>
    </sheetView>
  </sheetViews>
  <sheetFormatPr defaultColWidth="9.140625" defaultRowHeight="12.75"/>
  <cols>
    <col min="1" max="1" width="4.00390625" style="0" customWidth="1"/>
    <col min="2" max="2" width="6.421875" style="0" customWidth="1"/>
    <col min="3" max="3" width="80.140625" style="0" customWidth="1"/>
    <col min="4" max="4" width="61.8515625" style="0" customWidth="1"/>
    <col min="5" max="5" width="9.421875" style="0" customWidth="1"/>
    <col min="6" max="7" width="8.8515625" style="0" hidden="1" customWidth="1"/>
  </cols>
  <sheetData>
    <row r="1" spans="2:7" ht="108.75" customHeight="1">
      <c r="B1" s="15"/>
      <c r="C1" s="47" t="s">
        <v>86</v>
      </c>
      <c r="D1" s="47"/>
      <c r="E1" s="16"/>
      <c r="F1" s="31"/>
      <c r="G1" s="31"/>
    </row>
    <row r="2" spans="2:7" ht="24.75" customHeight="1">
      <c r="B2" s="5"/>
      <c r="C2" s="51" t="s">
        <v>101</v>
      </c>
      <c r="D2" s="51"/>
      <c r="E2" s="6"/>
      <c r="F2" s="29"/>
      <c r="G2" s="29"/>
    </row>
    <row r="3" spans="2:7" ht="17.25">
      <c r="B3" s="7"/>
      <c r="C3" s="52"/>
      <c r="D3" s="52"/>
      <c r="E3" s="8"/>
      <c r="F3" s="29"/>
      <c r="G3" s="29"/>
    </row>
    <row r="4" spans="2:7" ht="41.25" customHeight="1">
      <c r="B4" s="20">
        <v>8</v>
      </c>
      <c r="C4" s="53" t="s">
        <v>106</v>
      </c>
      <c r="D4" s="54"/>
      <c r="E4" s="10"/>
      <c r="F4" s="29"/>
      <c r="G4" s="29"/>
    </row>
    <row r="5" spans="2:7" ht="32.25" customHeight="1">
      <c r="B5" s="9"/>
      <c r="C5" s="18" t="s">
        <v>88</v>
      </c>
      <c r="D5" s="19" t="s">
        <v>4</v>
      </c>
      <c r="E5" s="11"/>
      <c r="F5" s="29"/>
      <c r="G5" s="29"/>
    </row>
    <row r="6" spans="2:7" ht="41.25" customHeight="1">
      <c r="B6" s="9"/>
      <c r="C6" s="24"/>
      <c r="D6" s="12"/>
      <c r="E6" s="11"/>
      <c r="F6" s="29" t="b">
        <f>Control!$C$31</f>
        <v>0</v>
      </c>
      <c r="G6" s="29" t="b">
        <f>Control!$C$32</f>
        <v>0</v>
      </c>
    </row>
    <row r="7" spans="2:7" ht="15.75" customHeight="1">
      <c r="B7" s="9"/>
      <c r="C7" s="12"/>
      <c r="D7" s="12"/>
      <c r="E7" s="11"/>
      <c r="F7" s="29">
        <f>F6+G6</f>
        <v>0</v>
      </c>
      <c r="G7" s="29"/>
    </row>
    <row r="8" spans="2:7" ht="47.25" customHeight="1">
      <c r="B8" s="9"/>
      <c r="C8" s="24" t="s">
        <v>72</v>
      </c>
      <c r="D8" s="12"/>
      <c r="E8" s="11"/>
      <c r="F8" s="28" t="b">
        <f>Control!$M$9</f>
        <v>1</v>
      </c>
      <c r="G8" s="28"/>
    </row>
    <row r="9" spans="2:7" ht="17.25" customHeight="1">
      <c r="B9" s="9"/>
      <c r="C9" s="12"/>
      <c r="D9" s="12"/>
      <c r="E9" s="11"/>
      <c r="F9" s="28"/>
      <c r="G9" s="28"/>
    </row>
    <row r="10" spans="2:7" ht="14.25" thickBot="1">
      <c r="B10" s="9"/>
      <c r="C10" s="12" t="s">
        <v>0</v>
      </c>
      <c r="D10" s="13"/>
      <c r="E10" s="13"/>
      <c r="F10" s="29"/>
      <c r="G10" s="29"/>
    </row>
    <row r="11" spans="2:7" ht="93.75" customHeight="1" thickBot="1" thickTop="1">
      <c r="B11" s="9"/>
      <c r="C11" s="48"/>
      <c r="D11" s="55"/>
      <c r="E11" s="14"/>
      <c r="F11" s="30" t="b">
        <f>IF(C11="",FALSE(),TRUE)</f>
        <v>0</v>
      </c>
      <c r="G11" s="30"/>
    </row>
    <row r="12" spans="2:7" ht="14.25" thickTop="1">
      <c r="B12" s="9"/>
      <c r="C12" s="12"/>
      <c r="D12" s="13"/>
      <c r="E12" s="13"/>
      <c r="F12" s="22"/>
      <c r="G12" s="22"/>
    </row>
    <row r="13" spans="2:7" ht="13.5">
      <c r="B13" s="9"/>
      <c r="C13" s="50"/>
      <c r="D13" s="56"/>
      <c r="E13" s="13"/>
      <c r="F13" s="22"/>
      <c r="G13" s="22"/>
    </row>
    <row r="14" spans="2:7" ht="15" customHeight="1">
      <c r="B14" s="9"/>
      <c r="C14" s="12"/>
      <c r="D14" s="57"/>
      <c r="E14" s="13"/>
      <c r="F14" s="22"/>
      <c r="G14" s="22"/>
    </row>
    <row r="15" spans="2:7" ht="15" customHeight="1">
      <c r="B15" s="9"/>
      <c r="C15" s="12"/>
      <c r="D15" s="57"/>
      <c r="E15" s="13"/>
      <c r="F15" s="22"/>
      <c r="G15" s="22"/>
    </row>
    <row r="16" spans="2:7" ht="15" customHeight="1">
      <c r="B16" s="9"/>
      <c r="C16" s="12"/>
      <c r="D16" s="57"/>
      <c r="E16" s="13"/>
      <c r="F16" s="22"/>
      <c r="G16" s="22"/>
    </row>
    <row r="17" spans="2:7" ht="13.5">
      <c r="B17" s="25"/>
      <c r="C17" s="26"/>
      <c r="D17" s="27"/>
      <c r="E17" s="27"/>
      <c r="F17" s="22"/>
      <c r="G17" s="22"/>
    </row>
    <row r="18" spans="2:7" ht="13.5">
      <c r="B18" s="25"/>
      <c r="C18" s="26"/>
      <c r="D18" s="27"/>
      <c r="E18" s="27"/>
      <c r="F18" s="22"/>
      <c r="G18" s="22"/>
    </row>
  </sheetData>
  <sheetProtection/>
  <mergeCells count="7">
    <mergeCell ref="D14:D16"/>
    <mergeCell ref="C1:D1"/>
    <mergeCell ref="C11:D11"/>
    <mergeCell ref="C13:D13"/>
    <mergeCell ref="C2:D2"/>
    <mergeCell ref="C3:D3"/>
    <mergeCell ref="C4:D4"/>
  </mergeCells>
  <conditionalFormatting sqref="C10">
    <cfRule type="expression" priority="1" dxfId="0" stopIfTrue="1">
      <formula>IF(C11="",TRUE(),FALSE())</formula>
    </cfRule>
  </conditionalFormatting>
  <conditionalFormatting sqref="C11:D11">
    <cfRule type="expression" priority="2" dxfId="0" stopIfTrue="1">
      <formula>NOT(F11)</formula>
    </cfRule>
  </conditionalFormatting>
  <conditionalFormatting sqref="B4:D4">
    <cfRule type="expression" priority="3" dxfId="4" stopIfTrue="1">
      <formula>IF(Q8Complete,FALSE,TRUE)</formula>
    </cfRule>
  </conditionalFormatting>
  <conditionalFormatting sqref="C8">
    <cfRule type="expression" priority="4" dxfId="6" stopIfTrue="1">
      <formula>NOT($F$8)</formula>
    </cfRule>
  </conditionalFormatting>
  <conditionalFormatting sqref="C6">
    <cfRule type="expression" priority="5" dxfId="6" stopIfTrue="1">
      <formula>NOT($F$6)</formula>
    </cfRule>
  </conditionalFormatting>
  <conditionalFormatting sqref="D6">
    <cfRule type="expression" priority="6" dxfId="6" stopIfTrue="1">
      <formula>NOT($G$6)</formula>
    </cfRule>
  </conditionalFormatting>
  <printOptions/>
  <pageMargins left="0.75" right="0.75" top="1" bottom="1" header="0.5" footer="0.5"/>
  <pageSetup fitToHeight="1" fitToWidth="1" horizontalDpi="600" verticalDpi="600" orientation="landscape" paperSize="9" scale="8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Dresdner Kleinwort Wasserstein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 Card Questionnaire</dc:title>
  <dc:subject/>
  <dc:creator>Claudia</dc:creator>
  <cp:keywords/>
  <dc:description/>
  <cp:lastModifiedBy>Wells, Lauren</cp:lastModifiedBy>
  <cp:lastPrinted>2007-05-10T09:09:15Z</cp:lastPrinted>
  <dcterms:created xsi:type="dcterms:W3CDTF">2006-02-09T09:12:05Z</dcterms:created>
  <dcterms:modified xsi:type="dcterms:W3CDTF">2020-02-27T13:40:19Z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990879014</vt:i4>
  </property>
  <property fmtid="{D5CDD505-2E9C-101B-9397-08002B2CF9AE}" pid="3" name="_EmailSubject">
    <vt:lpwstr>Credit Conditions and Bank Liabilities Survey 2020 Q1-Q4 related links block</vt:lpwstr>
  </property>
  <property fmtid="{D5CDD505-2E9C-101B-9397-08002B2CF9AE}" pid="4" name="_AuthorEmail">
    <vt:lpwstr>Maxine.Shearman@bankofengland.gsi.gov.uk</vt:lpwstr>
  </property>
  <property fmtid="{D5CDD505-2E9C-101B-9397-08002B2CF9AE}" pid="5" name="_AuthorEmailDisplayName">
    <vt:lpwstr>Shearman, Maxine</vt:lpwstr>
  </property>
  <property fmtid="{D5CDD505-2E9C-101B-9397-08002B2CF9AE}" pid="6" name="MetaDataExists">
    <vt:bool>true</vt:bool>
  </property>
  <property fmtid="{D5CDD505-2E9C-101B-9397-08002B2CF9AE}" pid="7" name="_PreviousAdHocReviewCycleID">
    <vt:i4>1583266173</vt:i4>
  </property>
  <property fmtid="{D5CDD505-2E9C-101B-9397-08002B2CF9AE}" pid="8" name="_NewReviewCycle">
    <vt:lpwstr/>
  </property>
  <property fmtid="{D5CDD505-2E9C-101B-9397-08002B2CF9AE}" pid="9" name="OwnerGroup">
    <vt:lpwstr>1325</vt:lpwstr>
  </property>
  <property fmtid="{D5CDD505-2E9C-101B-9397-08002B2CF9AE}" pid="10" name="display_urn:schemas-microsoft-com:office:office#OwnerGroup">
    <vt:lpwstr/>
  </property>
  <property fmtid="{D5CDD505-2E9C-101B-9397-08002B2CF9AE}" pid="11" name="BOESummaryText">
    <vt:lpwstr/>
  </property>
  <property fmtid="{D5CDD505-2E9C-101B-9397-08002B2CF9AE}" pid="12" name="Replicated">
    <vt:lpwstr>0</vt:lpwstr>
  </property>
  <property fmtid="{D5CDD505-2E9C-101B-9397-08002B2CF9AE}" pid="13" name="ContentReviewDate">
    <vt:lpwstr>1900-01-01T00:00:00Z</vt:lpwstr>
  </property>
  <property fmtid="{D5CDD505-2E9C-101B-9397-08002B2CF9AE}" pid="14" name="BOETaxonomyField">
    <vt:lpwstr>1300;#Monetary Policy|2532d37b-0899-4217-bb1e-45a877ff7068</vt:lpwstr>
  </property>
  <property fmtid="{D5CDD505-2E9C-101B-9397-08002B2CF9AE}" pid="15" name="BOETaxonomyFieldTaxHTField0">
    <vt:lpwstr>Monetary Policy|2532d37b-0899-4217-bb1e-45a877ff7068</vt:lpwstr>
  </property>
  <property fmtid="{D5CDD505-2E9C-101B-9397-08002B2CF9AE}" pid="16" name="Replicate Backward Links On Deploy">
    <vt:lpwstr>0</vt:lpwstr>
  </property>
  <property fmtid="{D5CDD505-2E9C-101B-9397-08002B2CF9AE}" pid="17" name="BOEKeywords">
    <vt:lpwstr/>
  </property>
  <property fmtid="{D5CDD505-2E9C-101B-9397-08002B2CF9AE}" pid="18" name="ArchivalChoice">
    <vt:lpwstr>5 Years</vt:lpwstr>
  </property>
  <property fmtid="{D5CDD505-2E9C-101B-9397-08002B2CF9AE}" pid="19" name="IncludeContentsInIndex">
    <vt:lpwstr>1</vt:lpwstr>
  </property>
  <property fmtid="{D5CDD505-2E9C-101B-9397-08002B2CF9AE}" pid="20" name="TaxCatchAll">
    <vt:lpwstr>1300;#Monetary Policy|2532d37b-0899-4217-bb1e-45a877ff7068</vt:lpwstr>
  </property>
  <property fmtid="{D5CDD505-2E9C-101B-9397-08002B2CF9AE}" pid="21" name="TemplateUrl">
    <vt:lpwstr/>
  </property>
  <property fmtid="{D5CDD505-2E9C-101B-9397-08002B2CF9AE}" pid="22" name="Order">
    <vt:lpwstr>885900.000000000</vt:lpwstr>
  </property>
  <property fmtid="{D5CDD505-2E9C-101B-9397-08002B2CF9AE}" pid="23" name="xd_ProgID">
    <vt:lpwstr/>
  </property>
  <property fmtid="{D5CDD505-2E9C-101B-9397-08002B2CF9AE}" pid="24" name="ContentTypeId">
    <vt:lpwstr>0x010100EBF4EEF456FC2F46961A35CADEE901AB</vt:lpwstr>
  </property>
  <property fmtid="{D5CDD505-2E9C-101B-9397-08002B2CF9AE}" pid="25" name="_SourceUrl">
    <vt:lpwstr/>
  </property>
  <property fmtid="{D5CDD505-2E9C-101B-9397-08002B2CF9AE}" pid="26" name="_SharedFileIndex">
    <vt:lpwstr/>
  </property>
  <property fmtid="{D5CDD505-2E9C-101B-9397-08002B2CF9AE}" pid="27" name="BOETwoLevelApprovalUnapprovedUrls">
    <vt:lpwstr/>
  </property>
  <property fmtid="{D5CDD505-2E9C-101B-9397-08002B2CF9AE}" pid="28" name="PublishDate">
    <vt:lpwstr/>
  </property>
  <property fmtid="{D5CDD505-2E9C-101B-9397-08002B2CF9AE}" pid="29" name="PublishingExpirationDate">
    <vt:lpwstr/>
  </property>
  <property fmtid="{D5CDD505-2E9C-101B-9397-08002B2CF9AE}" pid="30" name="PublishingStartDate">
    <vt:lpwstr/>
  </property>
  <property fmtid="{D5CDD505-2E9C-101B-9397-08002B2CF9AE}" pid="31" name="BOEApprovalStatus">
    <vt:lpwstr>Pending Approval</vt:lpwstr>
  </property>
  <property fmtid="{D5CDD505-2E9C-101B-9397-08002B2CF9AE}" pid="32" name="ArchivalDate">
    <vt:lpwstr/>
  </property>
  <property fmtid="{D5CDD505-2E9C-101B-9397-08002B2CF9AE}" pid="33" name="_ReviewingToolsShownOnce">
    <vt:lpwstr/>
  </property>
</Properties>
</file>