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NRPortbl\PRA\322183\"/>
    </mc:Choice>
  </mc:AlternateContent>
  <bookViews>
    <workbookView xWindow="0" yWindow="0" windowWidth="13665" windowHeight="8310" tabRatio="773" firstSheet="30" activeTab="33"/>
  </bookViews>
  <sheets>
    <sheet name="Firm Info" sheetId="2" r:id="rId1"/>
    <sheet name="Summary" sheetId="1" r:id="rId2"/>
    <sheet name="Base BS" sheetId="57" r:id="rId3"/>
    <sheet name="Base SCR" sheetId="33" r:id="rId4"/>
    <sheet name="Base Own Funds" sheetId="86" r:id="rId5"/>
    <sheet name="Scenario Summary A1" sheetId="43" r:id="rId6"/>
    <sheet name="Scenario Mgmt Act Detail A1" sheetId="85" r:id="rId7"/>
    <sheet name="Scenario SPV Details A1" sheetId="84" r:id="rId8"/>
    <sheet name="Scenario MAP Details A1" sheetId="83" r:id="rId9"/>
    <sheet name="Scenario BS A1" sheetId="87" r:id="rId10"/>
    <sheet name="Scenario SCR A1" sheetId="88" r:id="rId11"/>
    <sheet name="Scenario Own Funds A1" sheetId="89" r:id="rId12"/>
    <sheet name="Scenario Summary B2" sheetId="92" r:id="rId13"/>
    <sheet name="Scenario Mgmt Act Detail B2" sheetId="93" r:id="rId14"/>
    <sheet name="Scenario SPV Details B2" sheetId="94" r:id="rId15"/>
    <sheet name="Scenario MAP Details B2" sheetId="95" r:id="rId16"/>
    <sheet name="Scenario BS B2" sheetId="96" r:id="rId17"/>
    <sheet name="Scenario SCR B2" sheetId="97" r:id="rId18"/>
    <sheet name="Scenario Own Funds B2" sheetId="98" r:id="rId19"/>
    <sheet name="Scenario Summary B3" sheetId="99" r:id="rId20"/>
    <sheet name="Scenario Mgmt Act Detail B3" sheetId="100" r:id="rId21"/>
    <sheet name="Scenario SPV Details B3" sheetId="101" r:id="rId22"/>
    <sheet name="Scenario MAP Details B3" sheetId="102" r:id="rId23"/>
    <sheet name="Scenario BS B3" sheetId="103" r:id="rId24"/>
    <sheet name="Scenario SCR B3" sheetId="104" r:id="rId25"/>
    <sheet name="Scenario Own Funds B3" sheetId="105" r:id="rId26"/>
    <sheet name="Scenario Summary B4" sheetId="106" r:id="rId27"/>
    <sheet name="Scenario Mgmt Act Detail B4" sheetId="107" r:id="rId28"/>
    <sheet name="Scenario SPV Details B4" sheetId="108" r:id="rId29"/>
    <sheet name="Scenario MAP Details B4" sheetId="109" r:id="rId30"/>
    <sheet name="Scenario BS B4" sheetId="110" r:id="rId31"/>
    <sheet name="Scenario SCR B4" sheetId="111" r:id="rId32"/>
    <sheet name="Scenario Own Funds B4" sheetId="112" r:id="rId33"/>
    <sheet name="Section C Climate Change" sheetId="113" r:id="rId34"/>
    <sheet name="Free Form Comments" sheetId="17" r:id="rId35"/>
    <sheet name="Asset Definitions" sheetId="91" r:id="rId36"/>
    <sheet name="Variables" sheetId="55" state="hidden" r:id="rId37"/>
  </sheets>
  <externalReferences>
    <externalReference r:id="rId38"/>
    <externalReference r:id="rId39"/>
  </externalReferences>
  <definedNames>
    <definedName name="CIQWBGuid" hidden="1">"f34c698a-4d89-4b92-9571-829b52c0b2c0"</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33">'Section C Climate Change'!$A$1:$K$35</definedName>
  </definedNames>
  <calcPr calcId="162913" calcOnSave="0"/>
  <customWorkbookViews>
    <customWorkbookView name="Chalk, Richard - Personal View" guid="{F6802C74-4A13-4305-AE0A-79380F4E4554}" mergeInterval="0" personalView="1" maximized="1" windowWidth="1916" windowHeight="835" activeSheetId="6"/>
    <customWorkbookView name="Pondard, Nicolas - Personal View" guid="{D0779E51-DCFF-49C6-B9BF-88595CCD561F}" mergeInterval="0" personalView="1" maximized="1" windowWidth="1916" windowHeight="855" activeSheetId="6"/>
  </customWorkbookViews>
</workbook>
</file>

<file path=xl/calcChain.xml><?xml version="1.0" encoding="utf-8"?>
<calcChain xmlns="http://schemas.openxmlformats.org/spreadsheetml/2006/main">
  <c r="C7" i="113" l="1"/>
  <c r="C6" i="113"/>
  <c r="C8" i="113"/>
  <c r="A1" i="113"/>
  <c r="C9" i="113" l="1"/>
  <c r="J62" i="113" l="1"/>
  <c r="H62" i="113"/>
  <c r="F62" i="113"/>
  <c r="E62" i="113"/>
  <c r="D62" i="113"/>
  <c r="C62" i="113"/>
  <c r="B48" i="108" l="1"/>
  <c r="B21" i="108"/>
  <c r="B48" i="101"/>
  <c r="B21" i="101"/>
  <c r="B48" i="94"/>
  <c r="B21" i="94"/>
  <c r="D18" i="1"/>
  <c r="C18" i="1"/>
  <c r="D17" i="1"/>
  <c r="C17" i="1"/>
  <c r="D16" i="1"/>
  <c r="C16" i="1"/>
  <c r="D15" i="1"/>
  <c r="C15" i="1"/>
  <c r="D10" i="1"/>
  <c r="C10" i="1"/>
  <c r="F8" i="112" l="1"/>
  <c r="D8" i="112"/>
  <c r="B8" i="112"/>
  <c r="B7" i="112"/>
  <c r="B6" i="112"/>
  <c r="A1" i="112"/>
  <c r="G58" i="111"/>
  <c r="F58" i="111"/>
  <c r="E58" i="111"/>
  <c r="D58" i="111"/>
  <c r="C58" i="111"/>
  <c r="G50" i="111"/>
  <c r="F50" i="111"/>
  <c r="E50" i="111"/>
  <c r="D50" i="111"/>
  <c r="C50" i="111"/>
  <c r="G47" i="111"/>
  <c r="F47" i="111"/>
  <c r="E47" i="111"/>
  <c r="D47" i="111"/>
  <c r="C47" i="111"/>
  <c r="G41" i="111"/>
  <c r="F41" i="111"/>
  <c r="E41" i="111"/>
  <c r="D41" i="111"/>
  <c r="C41" i="111"/>
  <c r="G36" i="111"/>
  <c r="F36" i="111"/>
  <c r="F51" i="111" s="1"/>
  <c r="F59" i="111" s="1"/>
  <c r="F65" i="111" s="1"/>
  <c r="F67" i="111" s="1"/>
  <c r="E36" i="111"/>
  <c r="D36" i="111"/>
  <c r="C36" i="111"/>
  <c r="G27" i="111"/>
  <c r="G51" i="111" s="1"/>
  <c r="G59" i="111" s="1"/>
  <c r="G65" i="111" s="1"/>
  <c r="G67" i="111" s="1"/>
  <c r="F27" i="111"/>
  <c r="E27" i="111"/>
  <c r="D27" i="111"/>
  <c r="C27" i="111"/>
  <c r="C51" i="111" s="1"/>
  <c r="C59" i="111" s="1"/>
  <c r="C65" i="111" s="1"/>
  <c r="C67" i="111" s="1"/>
  <c r="G23" i="111"/>
  <c r="F23" i="111"/>
  <c r="E23" i="111"/>
  <c r="E51" i="111" s="1"/>
  <c r="E59" i="111" s="1"/>
  <c r="E65" i="111" s="1"/>
  <c r="E67" i="111" s="1"/>
  <c r="D23" i="111"/>
  <c r="D51" i="111" s="1"/>
  <c r="D59" i="111" s="1"/>
  <c r="D65" i="111" s="1"/>
  <c r="D67" i="111" s="1"/>
  <c r="C23" i="111"/>
  <c r="F8" i="111"/>
  <c r="D8" i="111"/>
  <c r="B8" i="111"/>
  <c r="B7" i="111"/>
  <c r="B6" i="111"/>
  <c r="A1" i="111"/>
  <c r="F8" i="110"/>
  <c r="D8" i="110"/>
  <c r="B8" i="110"/>
  <c r="B7" i="110"/>
  <c r="B6" i="110"/>
  <c r="A1" i="110"/>
  <c r="A91" i="109"/>
  <c r="E89" i="109"/>
  <c r="D89" i="109"/>
  <c r="C89" i="109"/>
  <c r="B89" i="109"/>
  <c r="A61" i="109"/>
  <c r="AB51" i="109"/>
  <c r="AA51" i="109"/>
  <c r="Z51" i="109"/>
  <c r="Y51" i="109"/>
  <c r="AC51" i="109" s="1"/>
  <c r="X51" i="109"/>
  <c r="W51" i="109"/>
  <c r="V51" i="109"/>
  <c r="R51" i="109"/>
  <c r="Q51" i="109"/>
  <c r="P51" i="109"/>
  <c r="O51" i="109"/>
  <c r="S51" i="109" s="1"/>
  <c r="N51" i="109"/>
  <c r="M51" i="109"/>
  <c r="L51" i="109"/>
  <c r="H51" i="109"/>
  <c r="G51" i="109"/>
  <c r="F51" i="109"/>
  <c r="E51" i="109"/>
  <c r="I51" i="109" s="1"/>
  <c r="D51" i="109"/>
  <c r="C51" i="109"/>
  <c r="B51" i="109"/>
  <c r="I50" i="109"/>
  <c r="AC49" i="109"/>
  <c r="S49" i="109"/>
  <c r="I49" i="109"/>
  <c r="AC48" i="109"/>
  <c r="S48" i="109"/>
  <c r="I48" i="109"/>
  <c r="AC47" i="109"/>
  <c r="S47" i="109"/>
  <c r="I47" i="109"/>
  <c r="AC46" i="109"/>
  <c r="S46" i="109"/>
  <c r="I46" i="109"/>
  <c r="AC45" i="109"/>
  <c r="S45" i="109"/>
  <c r="I45" i="109"/>
  <c r="AC44" i="109"/>
  <c r="S44" i="109"/>
  <c r="I44" i="109"/>
  <c r="AC43" i="109"/>
  <c r="S43" i="109"/>
  <c r="I43" i="109"/>
  <c r="AC42" i="109"/>
  <c r="S42" i="109"/>
  <c r="I42" i="109"/>
  <c r="AC41" i="109"/>
  <c r="S41" i="109"/>
  <c r="I41" i="109"/>
  <c r="AC40" i="109"/>
  <c r="S40" i="109"/>
  <c r="I40" i="109"/>
  <c r="AC39" i="109"/>
  <c r="S39" i="109"/>
  <c r="I39" i="109"/>
  <c r="AC38" i="109"/>
  <c r="S38" i="109"/>
  <c r="I38" i="109"/>
  <c r="AC37" i="109"/>
  <c r="S37" i="109"/>
  <c r="I37" i="109"/>
  <c r="AC36" i="109"/>
  <c r="S36" i="109"/>
  <c r="I36" i="109"/>
  <c r="AC35" i="109"/>
  <c r="S35" i="109"/>
  <c r="I35" i="109"/>
  <c r="AC34" i="109"/>
  <c r="S34" i="109"/>
  <c r="I34" i="109"/>
  <c r="AC33" i="109"/>
  <c r="S33" i="109"/>
  <c r="I33" i="109"/>
  <c r="AC32" i="109"/>
  <c r="S32" i="109"/>
  <c r="I32" i="109"/>
  <c r="AC31" i="109"/>
  <c r="S31" i="109"/>
  <c r="I31" i="109"/>
  <c r="A11" i="109"/>
  <c r="B9" i="109"/>
  <c r="B8" i="109"/>
  <c r="B7" i="109"/>
  <c r="B6" i="109"/>
  <c r="A1" i="109"/>
  <c r="A48" i="108"/>
  <c r="A21" i="108"/>
  <c r="A11" i="108"/>
  <c r="B9" i="108"/>
  <c r="B8" i="108"/>
  <c r="B7" i="108"/>
  <c r="B6" i="108"/>
  <c r="A1" i="108"/>
  <c r="A11" i="107"/>
  <c r="B9" i="107"/>
  <c r="B8" i="107"/>
  <c r="B7" i="107"/>
  <c r="B6" i="107"/>
  <c r="A1" i="107"/>
  <c r="B9" i="106"/>
  <c r="B8" i="106"/>
  <c r="B7" i="106"/>
  <c r="B6" i="106"/>
  <c r="A1" i="106"/>
  <c r="F8" i="105"/>
  <c r="D8" i="105"/>
  <c r="B8" i="105"/>
  <c r="B7" i="105"/>
  <c r="B6" i="105"/>
  <c r="A1" i="105"/>
  <c r="G58" i="104"/>
  <c r="F58" i="104"/>
  <c r="E58" i="104"/>
  <c r="D58" i="104"/>
  <c r="C58" i="104"/>
  <c r="G50" i="104"/>
  <c r="F50" i="104"/>
  <c r="E50" i="104"/>
  <c r="D50" i="104"/>
  <c r="C50" i="104"/>
  <c r="G47" i="104"/>
  <c r="F47" i="104"/>
  <c r="E47" i="104"/>
  <c r="D47" i="104"/>
  <c r="C47" i="104"/>
  <c r="G41" i="104"/>
  <c r="F41" i="104"/>
  <c r="E41" i="104"/>
  <c r="D41" i="104"/>
  <c r="C41" i="104"/>
  <c r="G36" i="104"/>
  <c r="F36" i="104"/>
  <c r="F51" i="104" s="1"/>
  <c r="F59" i="104" s="1"/>
  <c r="F65" i="104" s="1"/>
  <c r="F67" i="104" s="1"/>
  <c r="E36" i="104"/>
  <c r="D36" i="104"/>
  <c r="C36" i="104"/>
  <c r="G27" i="104"/>
  <c r="G51" i="104" s="1"/>
  <c r="G59" i="104" s="1"/>
  <c r="G65" i="104" s="1"/>
  <c r="G67" i="104" s="1"/>
  <c r="F27" i="104"/>
  <c r="E27" i="104"/>
  <c r="D27" i="104"/>
  <c r="C27" i="104"/>
  <c r="C51" i="104" s="1"/>
  <c r="C59" i="104" s="1"/>
  <c r="C65" i="104" s="1"/>
  <c r="C67" i="104" s="1"/>
  <c r="G23" i="104"/>
  <c r="F23" i="104"/>
  <c r="E23" i="104"/>
  <c r="E51" i="104" s="1"/>
  <c r="E59" i="104" s="1"/>
  <c r="E65" i="104" s="1"/>
  <c r="E67" i="104" s="1"/>
  <c r="D23" i="104"/>
  <c r="D51" i="104" s="1"/>
  <c r="D59" i="104" s="1"/>
  <c r="D65" i="104" s="1"/>
  <c r="D67" i="104" s="1"/>
  <c r="C23" i="104"/>
  <c r="F8" i="104"/>
  <c r="D8" i="104"/>
  <c r="B8" i="104"/>
  <c r="B7" i="104"/>
  <c r="B6" i="104"/>
  <c r="A1" i="104"/>
  <c r="F8" i="103"/>
  <c r="D8" i="103"/>
  <c r="B8" i="103"/>
  <c r="B7" i="103"/>
  <c r="B6" i="103"/>
  <c r="A1" i="103"/>
  <c r="A91" i="102"/>
  <c r="E89" i="102"/>
  <c r="D89" i="102"/>
  <c r="C89" i="102"/>
  <c r="B89" i="102"/>
  <c r="A61" i="102"/>
  <c r="AB51" i="102"/>
  <c r="AA51" i="102"/>
  <c r="Z51" i="102"/>
  <c r="Y51" i="102"/>
  <c r="AC51" i="102" s="1"/>
  <c r="X51" i="102"/>
  <c r="W51" i="102"/>
  <c r="V51" i="102"/>
  <c r="R51" i="102"/>
  <c r="Q51" i="102"/>
  <c r="P51" i="102"/>
  <c r="O51" i="102"/>
  <c r="S51" i="102" s="1"/>
  <c r="N51" i="102"/>
  <c r="M51" i="102"/>
  <c r="L51" i="102"/>
  <c r="H51" i="102"/>
  <c r="G51" i="102"/>
  <c r="F51" i="102"/>
  <c r="E51" i="102"/>
  <c r="I51" i="102" s="1"/>
  <c r="D51" i="102"/>
  <c r="C51" i="102"/>
  <c r="B51" i="102"/>
  <c r="I50" i="102"/>
  <c r="AC49" i="102"/>
  <c r="S49" i="102"/>
  <c r="I49" i="102"/>
  <c r="AC48" i="102"/>
  <c r="S48" i="102"/>
  <c r="I48" i="102"/>
  <c r="AC47" i="102"/>
  <c r="S47" i="102"/>
  <c r="I47" i="102"/>
  <c r="AC46" i="102"/>
  <c r="S46" i="102"/>
  <c r="I46" i="102"/>
  <c r="AC45" i="102"/>
  <c r="S45" i="102"/>
  <c r="I45" i="102"/>
  <c r="AC44" i="102"/>
  <c r="S44" i="102"/>
  <c r="I44" i="102"/>
  <c r="AC43" i="102"/>
  <c r="S43" i="102"/>
  <c r="I43" i="102"/>
  <c r="AC42" i="102"/>
  <c r="S42" i="102"/>
  <c r="I42" i="102"/>
  <c r="AC41" i="102"/>
  <c r="S41" i="102"/>
  <c r="I41" i="102"/>
  <c r="AC40" i="102"/>
  <c r="S40" i="102"/>
  <c r="I40" i="102"/>
  <c r="AC39" i="102"/>
  <c r="S39" i="102"/>
  <c r="I39" i="102"/>
  <c r="AC38" i="102"/>
  <c r="S38" i="102"/>
  <c r="I38" i="102"/>
  <c r="AC37" i="102"/>
  <c r="S37" i="102"/>
  <c r="I37" i="102"/>
  <c r="AC36" i="102"/>
  <c r="S36" i="102"/>
  <c r="I36" i="102"/>
  <c r="AC35" i="102"/>
  <c r="S35" i="102"/>
  <c r="I35" i="102"/>
  <c r="AC34" i="102"/>
  <c r="S34" i="102"/>
  <c r="I34" i="102"/>
  <c r="AC33" i="102"/>
  <c r="S33" i="102"/>
  <c r="I33" i="102"/>
  <c r="AC32" i="102"/>
  <c r="S32" i="102"/>
  <c r="I32" i="102"/>
  <c r="AC31" i="102"/>
  <c r="S31" i="102"/>
  <c r="I31" i="102"/>
  <c r="A11" i="102"/>
  <c r="B9" i="102"/>
  <c r="B8" i="102"/>
  <c r="B7" i="102"/>
  <c r="B6" i="102"/>
  <c r="A1" i="102"/>
  <c r="A48" i="101"/>
  <c r="A21" i="101"/>
  <c r="A11" i="101"/>
  <c r="B9" i="101"/>
  <c r="B8" i="101"/>
  <c r="B7" i="101"/>
  <c r="B6" i="101"/>
  <c r="A1" i="101"/>
  <c r="A11" i="100"/>
  <c r="B9" i="100"/>
  <c r="B8" i="100"/>
  <c r="B7" i="100"/>
  <c r="B6" i="100"/>
  <c r="A1" i="100"/>
  <c r="B9" i="99"/>
  <c r="B8" i="99"/>
  <c r="B7" i="99"/>
  <c r="B6" i="99"/>
  <c r="A1" i="99"/>
  <c r="B9" i="92"/>
  <c r="F8" i="98"/>
  <c r="D8" i="98"/>
  <c r="B8" i="98"/>
  <c r="B7" i="98"/>
  <c r="B6" i="98"/>
  <c r="A1" i="98"/>
  <c r="G58" i="97"/>
  <c r="F58" i="97"/>
  <c r="E58" i="97"/>
  <c r="D58" i="97"/>
  <c r="C58" i="97"/>
  <c r="G50" i="97"/>
  <c r="F50" i="97"/>
  <c r="E50" i="97"/>
  <c r="D50" i="97"/>
  <c r="C50" i="97"/>
  <c r="G47" i="97"/>
  <c r="F47" i="97"/>
  <c r="E47" i="97"/>
  <c r="D47" i="97"/>
  <c r="C47" i="97"/>
  <c r="G41" i="97"/>
  <c r="F41" i="97"/>
  <c r="E41" i="97"/>
  <c r="D41" i="97"/>
  <c r="C41" i="97"/>
  <c r="G36" i="97"/>
  <c r="F36" i="97"/>
  <c r="F51" i="97" s="1"/>
  <c r="F59" i="97" s="1"/>
  <c r="F65" i="97" s="1"/>
  <c r="F67" i="97" s="1"/>
  <c r="E36" i="97"/>
  <c r="D36" i="97"/>
  <c r="C36" i="97"/>
  <c r="G27" i="97"/>
  <c r="G51" i="97" s="1"/>
  <c r="G59" i="97" s="1"/>
  <c r="G65" i="97" s="1"/>
  <c r="G67" i="97" s="1"/>
  <c r="F27" i="97"/>
  <c r="E27" i="97"/>
  <c r="D27" i="97"/>
  <c r="C27" i="97"/>
  <c r="C51" i="97" s="1"/>
  <c r="C59" i="97" s="1"/>
  <c r="C65" i="97" s="1"/>
  <c r="C67" i="97" s="1"/>
  <c r="G23" i="97"/>
  <c r="F23" i="97"/>
  <c r="E23" i="97"/>
  <c r="E51" i="97" s="1"/>
  <c r="E59" i="97" s="1"/>
  <c r="E65" i="97" s="1"/>
  <c r="E67" i="97" s="1"/>
  <c r="D23" i="97"/>
  <c r="D51" i="97" s="1"/>
  <c r="D59" i="97" s="1"/>
  <c r="D65" i="97" s="1"/>
  <c r="D67" i="97" s="1"/>
  <c r="C23" i="97"/>
  <c r="F8" i="97"/>
  <c r="D8" i="97"/>
  <c r="B8" i="97"/>
  <c r="B7" i="97"/>
  <c r="B6" i="97"/>
  <c r="A1" i="97"/>
  <c r="F8" i="96"/>
  <c r="D8" i="96"/>
  <c r="B8" i="96"/>
  <c r="B7" i="96"/>
  <c r="B6" i="96"/>
  <c r="A1" i="96"/>
  <c r="A91" i="95"/>
  <c r="E89" i="95"/>
  <c r="D89" i="95"/>
  <c r="C89" i="95"/>
  <c r="B89" i="95"/>
  <c r="A61" i="95"/>
  <c r="AC51" i="95"/>
  <c r="AB51" i="95"/>
  <c r="AA51" i="95"/>
  <c r="Z51" i="95"/>
  <c r="Y51" i="95"/>
  <c r="X51" i="95"/>
  <c r="W51" i="95"/>
  <c r="V51" i="95"/>
  <c r="R51" i="95"/>
  <c r="Q51" i="95"/>
  <c r="P51" i="95"/>
  <c r="O51" i="95"/>
  <c r="S51" i="95" s="1"/>
  <c r="N51" i="95"/>
  <c r="M51" i="95"/>
  <c r="L51" i="95"/>
  <c r="I51" i="95"/>
  <c r="H51" i="95"/>
  <c r="G51" i="95"/>
  <c r="F51" i="95"/>
  <c r="E51" i="95"/>
  <c r="D51" i="95"/>
  <c r="C51" i="95"/>
  <c r="B51" i="95"/>
  <c r="I50" i="95"/>
  <c r="AC49" i="95"/>
  <c r="S49" i="95"/>
  <c r="I49" i="95"/>
  <c r="AC48" i="95"/>
  <c r="S48" i="95"/>
  <c r="I48" i="95"/>
  <c r="AC47" i="95"/>
  <c r="S47" i="95"/>
  <c r="I47" i="95"/>
  <c r="AC46" i="95"/>
  <c r="S46" i="95"/>
  <c r="I46" i="95"/>
  <c r="AC45" i="95"/>
  <c r="S45" i="95"/>
  <c r="I45" i="95"/>
  <c r="AC44" i="95"/>
  <c r="S44" i="95"/>
  <c r="I44" i="95"/>
  <c r="AC43" i="95"/>
  <c r="S43" i="95"/>
  <c r="I43" i="95"/>
  <c r="AC42" i="95"/>
  <c r="S42" i="95"/>
  <c r="I42" i="95"/>
  <c r="AC41" i="95"/>
  <c r="S41" i="95"/>
  <c r="I41" i="95"/>
  <c r="AC40" i="95"/>
  <c r="S40" i="95"/>
  <c r="I40" i="95"/>
  <c r="AC39" i="95"/>
  <c r="S39" i="95"/>
  <c r="I39" i="95"/>
  <c r="AC38" i="95"/>
  <c r="S38" i="95"/>
  <c r="I38" i="95"/>
  <c r="AC37" i="95"/>
  <c r="S37" i="95"/>
  <c r="I37" i="95"/>
  <c r="AC36" i="95"/>
  <c r="S36" i="95"/>
  <c r="I36" i="95"/>
  <c r="AC35" i="95"/>
  <c r="S35" i="95"/>
  <c r="I35" i="95"/>
  <c r="AC34" i="95"/>
  <c r="S34" i="95"/>
  <c r="I34" i="95"/>
  <c r="AC33" i="95"/>
  <c r="S33" i="95"/>
  <c r="I33" i="95"/>
  <c r="AC32" i="95"/>
  <c r="S32" i="95"/>
  <c r="I32" i="95"/>
  <c r="AC31" i="95"/>
  <c r="S31" i="95"/>
  <c r="I31" i="95"/>
  <c r="A11" i="95"/>
  <c r="B9" i="95"/>
  <c r="B8" i="95"/>
  <c r="B7" i="95"/>
  <c r="B6" i="95"/>
  <c r="A1" i="95"/>
  <c r="A48" i="94"/>
  <c r="A21" i="94"/>
  <c r="A11" i="94"/>
  <c r="B9" i="94"/>
  <c r="B8" i="94"/>
  <c r="B7" i="94"/>
  <c r="B6" i="94"/>
  <c r="A1" i="94"/>
  <c r="A11" i="93"/>
  <c r="B9" i="93"/>
  <c r="B8" i="93"/>
  <c r="B7" i="93"/>
  <c r="B6" i="93"/>
  <c r="A1" i="93"/>
  <c r="B8" i="92"/>
  <c r="B7" i="92"/>
  <c r="B6" i="92"/>
  <c r="A1" i="92"/>
  <c r="I50" i="83"/>
  <c r="A91" i="83" l="1"/>
  <c r="E89" i="83"/>
  <c r="D89" i="83"/>
  <c r="C89" i="83"/>
  <c r="B89" i="83"/>
  <c r="A52" i="84"/>
  <c r="A21" i="84"/>
  <c r="B52" i="84"/>
  <c r="B21" i="84"/>
  <c r="F8" i="89"/>
  <c r="D8" i="89"/>
  <c r="B8" i="89"/>
  <c r="B7" i="89"/>
  <c r="B6" i="89"/>
  <c r="F8" i="88"/>
  <c r="D8" i="88"/>
  <c r="B8" i="88"/>
  <c r="B7" i="88"/>
  <c r="B6" i="88"/>
  <c r="F8" i="87"/>
  <c r="D8" i="87"/>
  <c r="B8" i="87"/>
  <c r="B7" i="87"/>
  <c r="B6" i="87"/>
  <c r="B9" i="84"/>
  <c r="B8" i="84"/>
  <c r="B7" i="84"/>
  <c r="B6" i="84"/>
  <c r="B9" i="85"/>
  <c r="B8" i="85"/>
  <c r="B7" i="85"/>
  <c r="B6" i="85"/>
  <c r="B6" i="43"/>
  <c r="B7" i="43"/>
  <c r="B8" i="43"/>
  <c r="F8" i="86"/>
  <c r="D8" i="86"/>
  <c r="B8" i="86"/>
  <c r="B7" i="86"/>
  <c r="B6" i="86"/>
  <c r="F8" i="33"/>
  <c r="D8" i="33"/>
  <c r="B8" i="33"/>
  <c r="B7" i="33"/>
  <c r="B6" i="33"/>
  <c r="A1" i="91" l="1"/>
  <c r="A61" i="83" l="1"/>
  <c r="A1" i="89"/>
  <c r="G58" i="88"/>
  <c r="F58" i="88"/>
  <c r="E58" i="88"/>
  <c r="D58" i="88"/>
  <c r="C58" i="88"/>
  <c r="G50" i="88"/>
  <c r="F50" i="88"/>
  <c r="E50" i="88"/>
  <c r="D50" i="88"/>
  <c r="C50" i="88"/>
  <c r="G47" i="88"/>
  <c r="F47" i="88"/>
  <c r="E47" i="88"/>
  <c r="D47" i="88"/>
  <c r="C47" i="88"/>
  <c r="G41" i="88"/>
  <c r="F41" i="88"/>
  <c r="E41" i="88"/>
  <c r="D41" i="88"/>
  <c r="C41" i="88"/>
  <c r="G36" i="88"/>
  <c r="G51" i="88" s="1"/>
  <c r="G59" i="88" s="1"/>
  <c r="G65" i="88" s="1"/>
  <c r="G67" i="88" s="1"/>
  <c r="F36" i="88"/>
  <c r="F51" i="88" s="1"/>
  <c r="F59" i="88" s="1"/>
  <c r="F65" i="88" s="1"/>
  <c r="F67" i="88" s="1"/>
  <c r="E36" i="88"/>
  <c r="D36" i="88"/>
  <c r="C36" i="88"/>
  <c r="C51" i="88" s="1"/>
  <c r="C59" i="88" s="1"/>
  <c r="C65" i="88" s="1"/>
  <c r="C67" i="88" s="1"/>
  <c r="G27" i="88"/>
  <c r="F27" i="88"/>
  <c r="E27" i="88"/>
  <c r="D27" i="88"/>
  <c r="C27" i="88"/>
  <c r="G23" i="88"/>
  <c r="F23" i="88"/>
  <c r="E23" i="88"/>
  <c r="E51" i="88" s="1"/>
  <c r="E59" i="88" s="1"/>
  <c r="E65" i="88" s="1"/>
  <c r="E67" i="88" s="1"/>
  <c r="D23" i="88"/>
  <c r="D51" i="88" s="1"/>
  <c r="D59" i="88" s="1"/>
  <c r="D65" i="88" s="1"/>
  <c r="D67" i="88" s="1"/>
  <c r="C23" i="88"/>
  <c r="A1" i="88"/>
  <c r="A1" i="87"/>
  <c r="A1" i="86"/>
  <c r="A11" i="85"/>
  <c r="A1" i="85"/>
  <c r="A11" i="84"/>
  <c r="A1" i="84"/>
  <c r="I31" i="83"/>
  <c r="I32" i="83"/>
  <c r="I33" i="83"/>
  <c r="I34" i="83"/>
  <c r="I35" i="83"/>
  <c r="I36" i="83"/>
  <c r="I37" i="83"/>
  <c r="I38" i="83"/>
  <c r="I39" i="83"/>
  <c r="I40" i="83"/>
  <c r="I41" i="83"/>
  <c r="I42" i="83"/>
  <c r="I43" i="83"/>
  <c r="I44" i="83"/>
  <c r="I45" i="83"/>
  <c r="I46" i="83"/>
  <c r="I47" i="83"/>
  <c r="I48" i="83"/>
  <c r="I49" i="83"/>
  <c r="S31" i="83"/>
  <c r="AC31" i="83"/>
  <c r="S32" i="83"/>
  <c r="AC32" i="83"/>
  <c r="S33" i="83"/>
  <c r="AC33" i="83"/>
  <c r="S34" i="83"/>
  <c r="AC34" i="83"/>
  <c r="S35" i="83"/>
  <c r="AC35" i="83"/>
  <c r="S36" i="83"/>
  <c r="AC36" i="83"/>
  <c r="S37" i="83"/>
  <c r="AC37" i="83"/>
  <c r="S38" i="83"/>
  <c r="AC38" i="83"/>
  <c r="S39" i="83"/>
  <c r="AC39" i="83"/>
  <c r="S40" i="83"/>
  <c r="AC40" i="83"/>
  <c r="S41" i="83"/>
  <c r="AC41" i="83"/>
  <c r="S42" i="83"/>
  <c r="AC42" i="83"/>
  <c r="S43" i="83"/>
  <c r="AC43" i="83"/>
  <c r="S44" i="83"/>
  <c r="AC44" i="83"/>
  <c r="S45" i="83"/>
  <c r="AC45" i="83"/>
  <c r="S46" i="83"/>
  <c r="AC46" i="83"/>
  <c r="S47" i="83"/>
  <c r="AC47" i="83"/>
  <c r="S48" i="83"/>
  <c r="AC48" i="83"/>
  <c r="S49" i="83"/>
  <c r="AC49" i="83"/>
  <c r="B51" i="83"/>
  <c r="C51" i="83"/>
  <c r="D51" i="83"/>
  <c r="E51" i="83"/>
  <c r="F51" i="83"/>
  <c r="G51" i="83"/>
  <c r="H51" i="83"/>
  <c r="L51" i="83"/>
  <c r="M51" i="83"/>
  <c r="N51" i="83"/>
  <c r="O51" i="83"/>
  <c r="P51" i="83"/>
  <c r="Q51" i="83"/>
  <c r="R51" i="83"/>
  <c r="V51" i="83"/>
  <c r="W51" i="83"/>
  <c r="X51" i="83"/>
  <c r="Y51" i="83"/>
  <c r="Z51" i="83"/>
  <c r="AA51" i="83"/>
  <c r="AB51" i="83"/>
  <c r="I51" i="83" l="1"/>
  <c r="S51" i="83"/>
  <c r="AC51" i="83"/>
  <c r="A11" i="83" l="1"/>
  <c r="B9" i="83"/>
  <c r="B8" i="83"/>
  <c r="B7" i="83"/>
  <c r="B6" i="83"/>
  <c r="A1" i="83"/>
  <c r="E15" i="1" l="1"/>
  <c r="E16" i="1"/>
  <c r="E17" i="1"/>
  <c r="E10" i="1"/>
  <c r="E18" i="1"/>
  <c r="B9" i="43" l="1"/>
  <c r="G58" i="33" l="1"/>
  <c r="F58" i="33"/>
  <c r="E58" i="33"/>
  <c r="D58" i="33"/>
  <c r="C58" i="33"/>
  <c r="G50" i="33"/>
  <c r="F50" i="33"/>
  <c r="E50" i="33"/>
  <c r="D50" i="33"/>
  <c r="C50" i="33"/>
  <c r="G47" i="33"/>
  <c r="F47" i="33"/>
  <c r="E47" i="33"/>
  <c r="D47" i="33"/>
  <c r="C47" i="33"/>
  <c r="G41" i="33"/>
  <c r="F41" i="33"/>
  <c r="E41" i="33"/>
  <c r="D41" i="33"/>
  <c r="C41" i="33"/>
  <c r="G36" i="33"/>
  <c r="F36" i="33"/>
  <c r="E36" i="33"/>
  <c r="D36" i="33"/>
  <c r="D51" i="33" s="1"/>
  <c r="D59" i="33" s="1"/>
  <c r="D65" i="33" s="1"/>
  <c r="D67" i="33" s="1"/>
  <c r="C36" i="33"/>
  <c r="G27" i="33"/>
  <c r="F27" i="33"/>
  <c r="E27" i="33"/>
  <c r="D27" i="33"/>
  <c r="C27" i="33"/>
  <c r="G23" i="33"/>
  <c r="F23" i="33"/>
  <c r="F51" i="33" s="1"/>
  <c r="F59" i="33" s="1"/>
  <c r="F65" i="33" s="1"/>
  <c r="F67" i="33" s="1"/>
  <c r="E23" i="33"/>
  <c r="D23" i="33"/>
  <c r="G51" i="33" l="1"/>
  <c r="G59" i="33" s="1"/>
  <c r="G65" i="33" s="1"/>
  <c r="G67" i="33" s="1"/>
  <c r="E51" i="33"/>
  <c r="E59" i="33" s="1"/>
  <c r="E65" i="33" s="1"/>
  <c r="E67" i="33" s="1"/>
  <c r="C23" i="33"/>
  <c r="C51" i="33" s="1"/>
  <c r="C59" i="33" s="1"/>
  <c r="C65" i="33" s="1"/>
  <c r="C67" i="33" s="1"/>
  <c r="F8" i="57" l="1"/>
  <c r="D8" i="57"/>
  <c r="B8" i="57"/>
  <c r="B7" i="57"/>
  <c r="B6" i="57"/>
  <c r="A1" i="57"/>
  <c r="C6" i="1"/>
  <c r="A1" i="33"/>
  <c r="C7" i="1" l="1"/>
  <c r="A10" i="1"/>
  <c r="A1" i="43" l="1"/>
  <c r="A1" i="17" l="1"/>
  <c r="A1" i="2"/>
</calcChain>
</file>

<file path=xl/sharedStrings.xml><?xml version="1.0" encoding="utf-8"?>
<sst xmlns="http://schemas.openxmlformats.org/spreadsheetml/2006/main" count="3662" uniqueCount="638">
  <si>
    <t>Firm Information</t>
  </si>
  <si>
    <t>FRN (if applicable)</t>
  </si>
  <si>
    <t>Total</t>
  </si>
  <si>
    <t>Scenario name</t>
  </si>
  <si>
    <t>Firm name</t>
  </si>
  <si>
    <t>Contact name</t>
  </si>
  <si>
    <t>Contact email</t>
  </si>
  <si>
    <t>Contact phone</t>
  </si>
  <si>
    <t>Resource spent (FTE)</t>
  </si>
  <si>
    <t>Exchange rate used (GBP:XXX)</t>
  </si>
  <si>
    <t>All figures to be completed in GBP millions</t>
  </si>
  <si>
    <t>Scenario description</t>
  </si>
  <si>
    <t>% Collateralised</t>
  </si>
  <si>
    <t>As at date</t>
  </si>
  <si>
    <t>Reinsurer name</t>
  </si>
  <si>
    <t>Is this scenario material for your firm?</t>
  </si>
  <si>
    <t>If no, there is no need to complete this sheet, but please outline briefly why it is not material</t>
  </si>
  <si>
    <t>Summary Sheet</t>
  </si>
  <si>
    <t>Number</t>
  </si>
  <si>
    <t>To be completed</t>
  </si>
  <si>
    <t>Calculation/reference</t>
  </si>
  <si>
    <t>Key</t>
  </si>
  <si>
    <t>What would be the consequences of this scenario, and how would it impact your business model?</t>
  </si>
  <si>
    <t>Type of Collateral</t>
  </si>
  <si>
    <t>Expressed as 1 in n years</t>
  </si>
  <si>
    <t>Equities</t>
  </si>
  <si>
    <t>Currency (three letter code, eg USD)</t>
  </si>
  <si>
    <t>Free Form Comments</t>
  </si>
  <si>
    <t>Please use this tab to record any other comments you have on the way you have completed this spreadsheet</t>
  </si>
  <si>
    <t>Comment number</t>
  </si>
  <si>
    <t>Tab name</t>
  </si>
  <si>
    <t>Comment</t>
  </si>
  <si>
    <t>Description</t>
  </si>
  <si>
    <t>Basic own funds</t>
  </si>
  <si>
    <t>Name</t>
  </si>
  <si>
    <t>Assets</t>
  </si>
  <si>
    <t>Liabilities</t>
  </si>
  <si>
    <t>Risk margin</t>
  </si>
  <si>
    <t>Total liabilities</t>
  </si>
  <si>
    <t>Total assets</t>
  </si>
  <si>
    <t>Excess of assets over liabilities</t>
  </si>
  <si>
    <t>Post stress</t>
  </si>
  <si>
    <t>Pre stress</t>
  </si>
  <si>
    <t>Eligible own funds</t>
  </si>
  <si>
    <t>SCR</t>
  </si>
  <si>
    <t>Scenario summary</t>
  </si>
  <si>
    <t>Structured notes</t>
  </si>
  <si>
    <t>Collateralised securities</t>
  </si>
  <si>
    <t>Other investments</t>
  </si>
  <si>
    <t>SCR coverage</t>
  </si>
  <si>
    <t>PRA Insurance Stress Testing 2019</t>
  </si>
  <si>
    <t>Board Sign-off confirmation</t>
  </si>
  <si>
    <t>Board Sign-off date</t>
  </si>
  <si>
    <t>Solvency II value</t>
  </si>
  <si>
    <t>C0010</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</si>
  <si>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</si>
  <si>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</si>
  <si>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</si>
  <si>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</si>
  <si>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</si>
  <si>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</si>
  <si>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</si>
  <si>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</si>
  <si>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</si>
  <si>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</si>
  <si>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</si>
  <si>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</si>
  <si>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</si>
  <si>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</si>
  <si>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</si>
  <si>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</si>
  <si>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</si>
  <si>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</si>
  <si>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R0100</t>
  </si>
  <si>
    <t>Equities - listed</t>
  </si>
  <si>
    <t>R0110</t>
  </si>
  <si>
    <t>Equities - unlisted</t>
  </si>
  <si>
    <t>R0120</t>
  </si>
  <si>
    <t>Bonds</t>
  </si>
  <si>
    <t>R0130</t>
  </si>
  <si>
    <t>Government Bonds</t>
  </si>
  <si>
    <t>R0140</t>
  </si>
  <si>
    <t>Corporate Bonds</t>
  </si>
  <si>
    <t>R0150</t>
  </si>
  <si>
    <t>R0160</t>
  </si>
  <si>
    <t>R0170</t>
  </si>
  <si>
    <t>Collective Investments Undertakings</t>
  </si>
  <si>
    <t>R0180</t>
  </si>
  <si>
    <t>Derivatives</t>
  </si>
  <si>
    <t>R0190</t>
  </si>
  <si>
    <t>Deposits other than cash equivalents</t>
  </si>
  <si>
    <t>R0200</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</si>
  <si>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</si>
  <si>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</si>
  <si>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</si>
  <si>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</si>
  <si>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</si>
  <si>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</si>
  <si>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</si>
  <si>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</si>
  <si>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</si>
  <si>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</si>
  <si>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</si>
  <si>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</si>
  <si>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</si>
  <si>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</si>
  <si>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</si>
  <si>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</si>
  <si>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</si>
  <si>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</si>
  <si>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</si>
  <si>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</si>
  <si>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</si>
  <si>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</si>
  <si>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</si>
  <si>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</si>
  <si>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</si>
  <si>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</si>
  <si>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</si>
  <si>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</si>
  <si>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</si>
  <si>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</si>
  <si>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</si>
  <si>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</si>
  <si>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</si>
  <si>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</si>
  <si>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</si>
  <si>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</si>
  <si>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</si>
  <si>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</si>
  <si>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</si>
  <si>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</si>
  <si>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</si>
  <si>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</si>
  <si>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R0500</t>
  </si>
  <si>
    <t>Technical provisions – non-life</t>
  </si>
  <si>
    <t>R0510</t>
  </si>
  <si>
    <t>Technical provisions – non-life (excluding health)</t>
  </si>
  <si>
    <t>R0520</t>
  </si>
  <si>
    <t>Technical provisions calculated as a whole</t>
  </si>
  <si>
    <t>R0530</t>
  </si>
  <si>
    <t>Best Estimate</t>
  </si>
  <si>
    <t>R0540</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</si>
  <si>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</si>
  <si>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</si>
  <si>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</si>
  <si>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</si>
  <si>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</si>
  <si>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</si>
  <si>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</si>
  <si>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</si>
  <si>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</si>
  <si>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</si>
  <si>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</si>
  <si>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</si>
  <si>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</si>
  <si>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</si>
  <si>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</si>
  <si>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</si>
  <si>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</si>
  <si>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</si>
  <si>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</si>
  <si>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</si>
  <si>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</si>
  <si>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</si>
  <si>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</si>
  <si>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</si>
  <si>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</si>
  <si>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</si>
  <si>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</si>
  <si>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</si>
  <si>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</si>
  <si>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</si>
  <si>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</si>
  <si>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</si>
  <si>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</si>
  <si>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</si>
  <si>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</si>
  <si>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</si>
  <si>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</si>
  <si>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</si>
  <si>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</si>
  <si>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</si>
  <si>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</si>
  <si>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</si>
  <si>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</si>
  <si>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</si>
  <si>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</si>
  <si>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</si>
  <si>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</si>
  <si>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</si>
  <si>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</si>
  <si>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</si>
  <si>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</si>
  <si>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</si>
  <si>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</si>
  <si>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</si>
  <si>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R0900</t>
  </si>
  <si>
    <t>R1000</t>
  </si>
  <si>
    <t>SCR after stress scenario</t>
  </si>
  <si>
    <t>Eligible own funds after stress scenario</t>
  </si>
  <si>
    <t>SCR coverage after stress scenario</t>
  </si>
  <si>
    <t>Impact of long term guarantees measures and transitionals</t>
  </si>
  <si>
    <t>Amount with Long Term Guarantee measures and transitionals</t>
  </si>
  <si>
    <t>Impact of the LTG measures and transitionals (Step-by-step approach)</t>
  </si>
  <si>
    <t>Without transitional on technical provisions</t>
  </si>
  <si>
    <t>Impact of transitional on technical provisions</t>
  </si>
  <si>
    <t>Without transitional on interest rate</t>
  </si>
  <si>
    <t>Impact of transitional on interest rate</t>
  </si>
  <si>
    <t>Without volatility adjustment and without other transitional measures</t>
  </si>
  <si>
    <t>Impact of volatility adjustment set to zero</t>
  </si>
  <si>
    <t>Without matching adjustment and without all the others</t>
  </si>
  <si>
    <t>Impact of matching adjustment set to zero</t>
  </si>
  <si>
    <t>Impact of all LTG measures and transitionals</t>
  </si>
  <si>
    <t>C0020</t>
  </si>
  <si>
    <t>C0030</t>
  </si>
  <si>
    <t>C0040</t>
  </si>
  <si>
    <t>C0050</t>
  </si>
  <si>
    <t>C0060</t>
  </si>
  <si>
    <t>C0070</t>
  </si>
  <si>
    <t>C0080</t>
  </si>
  <si>
    <t>C0090</t>
  </si>
  <si>
    <t>C0100</t>
  </si>
  <si>
    <t>Technical provisions</t>
  </si>
  <si>
    <t>Restricted own funds due to ring-fencing and matching portfolio</t>
  </si>
  <si>
    <t>Eligible own funds to meet Solvency Capital Requirement</t>
  </si>
  <si>
    <t>Tier 1</t>
  </si>
  <si>
    <t>Tier 2</t>
  </si>
  <si>
    <t>Tier 3</t>
  </si>
  <si>
    <t>Solvency Capital Requirement</t>
  </si>
  <si>
    <t>Eligible own funds to meet Minimum Capital Requirement</t>
  </si>
  <si>
    <t>Minimum Capital Requirement</t>
  </si>
  <si>
    <t>Reinsurance receivables</t>
  </si>
  <si>
    <t>S.02.01.01</t>
  </si>
  <si>
    <t>Risk Category</t>
  </si>
  <si>
    <t>(1a)</t>
  </si>
  <si>
    <t>Lines 1 - 8 net of loss absorbing capacity of technical provisions
Interest Rate Risk</t>
  </si>
  <si>
    <t>(1b)</t>
  </si>
  <si>
    <t>Equity Risk</t>
  </si>
  <si>
    <t>(1c)</t>
  </si>
  <si>
    <t>Property Risk</t>
  </si>
  <si>
    <t>(1d)</t>
  </si>
  <si>
    <t>Spread Risk</t>
  </si>
  <si>
    <t>(1e)</t>
  </si>
  <si>
    <t>Concentration Risk</t>
  </si>
  <si>
    <t>(1f)</t>
  </si>
  <si>
    <t>Currency Risk</t>
  </si>
  <si>
    <t>(1g)</t>
  </si>
  <si>
    <t>Other market risk</t>
  </si>
  <si>
    <t>(1)</t>
  </si>
  <si>
    <t>Total Market Risk [ sum (1a) - (1g) ]</t>
  </si>
  <si>
    <t>(2a)</t>
  </si>
  <si>
    <t>Type 1 (Reinsurer Default, etc)</t>
  </si>
  <si>
    <t>(2b)</t>
  </si>
  <si>
    <t>Type 2 (Intermediary / Policyholder Default, etc)</t>
  </si>
  <si>
    <t>(2c)</t>
  </si>
  <si>
    <t>Other counterparty risk</t>
  </si>
  <si>
    <t>(2)</t>
  </si>
  <si>
    <t>Total Counterparty Default Risk [ sum (2a) - (2c) ]</t>
  </si>
  <si>
    <t>(3a)</t>
  </si>
  <si>
    <t>Mortality Risk</t>
  </si>
  <si>
    <t>(3b)</t>
  </si>
  <si>
    <t>Longevity Risk</t>
  </si>
  <si>
    <t>(3c)</t>
  </si>
  <si>
    <t>Disability-Morbidity Risk</t>
  </si>
  <si>
    <t>(3d)</t>
  </si>
  <si>
    <t>Lapse Risk</t>
  </si>
  <si>
    <t>(3e)</t>
  </si>
  <si>
    <t>Life-expense Risk</t>
  </si>
  <si>
    <t>(3f)</t>
  </si>
  <si>
    <t>Revision Risk</t>
  </si>
  <si>
    <t>(3g)</t>
  </si>
  <si>
    <t>Life catastrophe Risk</t>
  </si>
  <si>
    <t>(3h)</t>
  </si>
  <si>
    <t>Other Life Underwriting Risk</t>
  </si>
  <si>
    <t>(3)</t>
  </si>
  <si>
    <t>Total Life Underwriting Risk [ sum (3a) - (3h) ]</t>
  </si>
  <si>
    <t>(4a)</t>
  </si>
  <si>
    <t>Health SLT Risk</t>
  </si>
  <si>
    <t>(4b)</t>
  </si>
  <si>
    <t>Health Non SLT Risk</t>
  </si>
  <si>
    <t>(4c)</t>
  </si>
  <si>
    <t>Health Catastrophe Risk</t>
  </si>
  <si>
    <t>(4d)</t>
  </si>
  <si>
    <t>Other Health Underwriting Risk</t>
  </si>
  <si>
    <t>(4)</t>
  </si>
  <si>
    <t>Total Health Underwriting Risk [ sum (4a) - (4d) ]</t>
  </si>
  <si>
    <t>(5a)</t>
  </si>
  <si>
    <t>(5b)</t>
  </si>
  <si>
    <t>Non-life catastrophe Risk</t>
  </si>
  <si>
    <t>(5c)</t>
  </si>
  <si>
    <t>(5d)</t>
  </si>
  <si>
    <t>Other Non-Life Underwriting Risk</t>
  </si>
  <si>
    <t>(5)</t>
  </si>
  <si>
    <t>(6a)</t>
  </si>
  <si>
    <t>Operational Risk</t>
  </si>
  <si>
    <t>(6b)</t>
  </si>
  <si>
    <t>Other Risks</t>
  </si>
  <si>
    <t>(6)</t>
  </si>
  <si>
    <t>(7)</t>
  </si>
  <si>
    <t>Total Before Diversification Between Risk Categories
[ (1) + (2) + (3) + (4) + (5) + (6) ]</t>
  </si>
  <si>
    <t>(8a)</t>
  </si>
  <si>
    <t>Diversification within market risk</t>
  </si>
  <si>
    <t>(8b)</t>
  </si>
  <si>
    <t>Diversification within Counterparty Default Risk</t>
  </si>
  <si>
    <t>(8c)</t>
  </si>
  <si>
    <t>Diversification within Life Underwriting Risk</t>
  </si>
  <si>
    <t>(8d)</t>
  </si>
  <si>
    <t>Diversification within Health Underwriting Risk</t>
  </si>
  <si>
    <t>(8e)</t>
  </si>
  <si>
    <t>Diversification within Non-Life Underwriting Risk</t>
  </si>
  <si>
    <t>(8f)</t>
  </si>
  <si>
    <t>Diversification between risk modules</t>
  </si>
  <si>
    <t>(8)</t>
  </si>
  <si>
    <t>(9)</t>
  </si>
  <si>
    <t>Total post diversification [ (7) + (8) ]</t>
  </si>
  <si>
    <t>(10a)</t>
  </si>
  <si>
    <t>Loss absorbing capacity of technical provisions restriction (SF firms)</t>
  </si>
  <si>
    <t>(10b)</t>
  </si>
  <si>
    <t>Loss absorbing capacity of technical provisions (IM firms)</t>
  </si>
  <si>
    <t>(11)</t>
  </si>
  <si>
    <t>Loss absorbing capacity of deferred tax</t>
  </si>
  <si>
    <t>(12a)</t>
  </si>
  <si>
    <t>Other adjustments within components</t>
  </si>
  <si>
    <t>(12b)</t>
  </si>
  <si>
    <t>RFF/MAP nSCR aggregation adjustment</t>
  </si>
  <si>
    <t>(13)</t>
  </si>
  <si>
    <t>(14)</t>
  </si>
  <si>
    <t>Capital add-on</t>
  </si>
  <si>
    <t>(15)</t>
  </si>
  <si>
    <t>Solvency Capital Requirement including capital add-on
[ (13) + (14) ]</t>
  </si>
  <si>
    <t>Solvency Capital Requirements</t>
  </si>
  <si>
    <t>Foreseeable dividends, distributions and charges</t>
  </si>
  <si>
    <t>Adjustment for restricted own fund items in respect of matching adjustment portfolios and ring fenced funds</t>
  </si>
  <si>
    <t>Total basic own funds after deductions</t>
  </si>
  <si>
    <t>Total ancillary own funds</t>
  </si>
  <si>
    <t>Own Funds</t>
  </si>
  <si>
    <t>Solvency II Balance Sheet</t>
  </si>
  <si>
    <t>Must match regulatory submission</t>
  </si>
  <si>
    <t>unless firm uses a different year end</t>
  </si>
  <si>
    <t>Climate Change</t>
  </si>
  <si>
    <t>Group or Solo</t>
  </si>
  <si>
    <t xml:space="preserve">Group </t>
  </si>
  <si>
    <t>Solo</t>
  </si>
  <si>
    <t>Has your firm changed its investment strategy, or plan to change its investment strategy going forward, due to Climate Change?  If so, could you please provide details including of time frame.</t>
  </si>
  <si>
    <t>No views</t>
  </si>
  <si>
    <t>50-100% decrease</t>
  </si>
  <si>
    <t>25-50%  decrease</t>
  </si>
  <si>
    <t>10-25% decrease</t>
  </si>
  <si>
    <t>0-10% decrease</t>
  </si>
  <si>
    <t>0-10% increase</t>
  </si>
  <si>
    <t>10-25% increase</t>
  </si>
  <si>
    <t>25-50% increase</t>
  </si>
  <si>
    <t>50-100% increase</t>
  </si>
  <si>
    <t>&gt;100% increase</t>
  </si>
  <si>
    <t>Transport</t>
  </si>
  <si>
    <t>Real Estate</t>
  </si>
  <si>
    <t>Premium Risk (ex catastrophe Risk)</t>
  </si>
  <si>
    <t>Reserving Risk (ex catastrophe Risk)</t>
  </si>
  <si>
    <t>(5e)</t>
  </si>
  <si>
    <t>Total Non-Life Underwriting Risk [ sum (5a) - (5e) ]</t>
  </si>
  <si>
    <t>An asset shock aligned to the UK insurance sector</t>
  </si>
  <si>
    <t>Insurance Asset Shock (IAS)</t>
  </si>
  <si>
    <t>Split between i) each MA portfolio, ii) each modelled RFF, iii) total non-modelled RFF and iv) Remaining Part</t>
  </si>
  <si>
    <t>A1</t>
  </si>
  <si>
    <t>An asset shock aligned to the UK insurance sector with an additional stress to assumed Fundamental Spreads</t>
  </si>
  <si>
    <t>An asset shock aligned to the UK insurance sector plus longevity shock</t>
  </si>
  <si>
    <t>B2</t>
  </si>
  <si>
    <t>B3</t>
  </si>
  <si>
    <t>B4</t>
  </si>
  <si>
    <t>IAS + Fundamental Spread shock</t>
  </si>
  <si>
    <t>IAS + longevity shock</t>
  </si>
  <si>
    <t>IAS + reverse stress test longevity</t>
  </si>
  <si>
    <t>C</t>
  </si>
  <si>
    <t>Remaining Part</t>
  </si>
  <si>
    <t>Total non-modelled RFF</t>
  </si>
  <si>
    <t>Split between i) each MA portfolio, ii) each modelled RFF, iii) total non-modelled RFF and iv) Remaining Part
Add additional columns as necessary.</t>
  </si>
  <si>
    <t>Details of RFF adjustments required to obtain Total value (if required)</t>
  </si>
  <si>
    <t>Reconciliation reserve</t>
  </si>
  <si>
    <t>Fund name</t>
  </si>
  <si>
    <t>Fund number</t>
  </si>
  <si>
    <t>e.g. MAP 1</t>
  </si>
  <si>
    <t>e.g. RFF 1</t>
  </si>
  <si>
    <t>Total Operational Risk [sum (6a) - (6b) ]</t>
  </si>
  <si>
    <t>Total diversification [ sum (8a) - (8f) ]</t>
  </si>
  <si>
    <t>Solvency Capital Requirement excluding capital add-on
[ (9) + (10a) + (10b) + (11) + (12a) + (12b) ]</t>
  </si>
  <si>
    <t>Comments</t>
  </si>
  <si>
    <t>CQS 0</t>
  </si>
  <si>
    <t>CQS 1</t>
  </si>
  <si>
    <t>CQS 2</t>
  </si>
  <si>
    <t>CQS 3</t>
  </si>
  <si>
    <t>CQS 4</t>
  </si>
  <si>
    <t>CQS 5</t>
  </si>
  <si>
    <t>CQS 6</t>
  </si>
  <si>
    <t>MA (bps)</t>
  </si>
  <si>
    <t>Impact</t>
  </si>
  <si>
    <t>With cliff</t>
  </si>
  <si>
    <t>Without cliff</t>
  </si>
  <si>
    <t>Pre-stress</t>
  </si>
  <si>
    <t>Post-stress</t>
  </si>
  <si>
    <t xml:space="preserve">MA eligible note(s) </t>
  </si>
  <si>
    <t xml:space="preserve">MA ineligible note(s) </t>
  </si>
  <si>
    <t>Other SPV assets</t>
  </si>
  <si>
    <t>Please provide details of the impact if ERMs were stressed on a look-through basis. Please provide a copy of this table for each ERM restructuring.</t>
  </si>
  <si>
    <t>Risk factor</t>
  </si>
  <si>
    <t>Rationale</t>
  </si>
  <si>
    <t>99.5th percentile</t>
  </si>
  <si>
    <t>Standalone SCR</t>
  </si>
  <si>
    <t>Please provide details where you have chosen to recalibrate your SCR post-stress. For each material risk factor please specify the change in the standalone 99.5th percentile stress, the impact on the SCR and the rationale for the change. Please add extra rows as appropriate.</t>
  </si>
  <si>
    <t>Scenario Number</t>
  </si>
  <si>
    <t xml:space="preserve">An asset shock aligned to the UK insurance sector plus  details of the extent to which longevity assumptions would need to increase until the firm’s SCR coverage is at 100% . </t>
  </si>
  <si>
    <t>Basic own funds before deduction for participations in other financial sector as foreseen in article 68 of Delegated Regulation 2015/35</t>
  </si>
  <si>
    <t>Ordinary share capital (gross of own shares)</t>
  </si>
  <si>
    <t>Share premium account related to ordinary share capital</t>
  </si>
  <si>
    <r>
      <t>I</t>
    </r>
    <r>
      <rPr>
        <sz val="11"/>
        <rFont val="Calibri"/>
        <family val="2"/>
        <charset val="238"/>
        <scheme val="minor"/>
      </rPr>
      <t>nitial funds, members' contributions or the equivalent basic own - fund item for mutual and mutual-type undertakings</t>
    </r>
  </si>
  <si>
    <t>Subordinated mutual member accounts</t>
  </si>
  <si>
    <t>Surplus funds</t>
  </si>
  <si>
    <t>Preference shares</t>
  </si>
  <si>
    <t>Share premium account related to preference shares</t>
  </si>
  <si>
    <t>An amount equal to the value of net deferred tax assets</t>
  </si>
  <si>
    <t>Other own fund items approved by the supervisory authority as basic own funds not specified above</t>
  </si>
  <si>
    <t>Own funds from the financial statements that should not be represented by the reconciliation reserve and do not meet the criteria to be classified as Solvency II own funds</t>
  </si>
  <si>
    <t>Deductions</t>
  </si>
  <si>
    <t>Deductions for participations in financial and credit institutions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</si>
  <si>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</si>
  <si>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</si>
  <si>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</si>
  <si>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</si>
  <si>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</si>
  <si>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</si>
  <si>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</si>
  <si>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</si>
  <si>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</si>
  <si>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Other ancillary own funds</t>
  </si>
  <si>
    <t>Available and eligible own funds</t>
  </si>
  <si>
    <t>Total available own funds to meet the SCR</t>
  </si>
  <si>
    <t>Total available own funds to meet the MCR</t>
  </si>
  <si>
    <t>Total eligible own funds to meet the SCR</t>
  </si>
  <si>
    <t>Total eligible own funds to meet the MCR</t>
  </si>
  <si>
    <t>MCR</t>
  </si>
  <si>
    <t>Ratio of Eligible own funds to SCR</t>
  </si>
  <si>
    <t>Ratio of Eligible own funds to MCR</t>
  </si>
  <si>
    <t>Own shares (held directly and indirectly)</t>
  </si>
  <si>
    <t>Other basic own fund items</t>
  </si>
  <si>
    <t>Expected profits</t>
  </si>
  <si>
    <t>Expected profits included in future premiums (EPIFP) - Life business</t>
  </si>
  <si>
    <t>Expected profits included in future premiums (EPIFP) - Non-life business</t>
  </si>
  <si>
    <t>Total Expected profits included in future premiums (EPIFP)</t>
  </si>
  <si>
    <t>Tier 1 - unrestricted</t>
  </si>
  <si>
    <t>Tier 1 - restricted</t>
  </si>
  <si>
    <t>S.22.01.01</t>
  </si>
  <si>
    <t>Agricultural Mortgages</t>
  </si>
  <si>
    <t>Corporate Bond</t>
  </si>
  <si>
    <t>Covered Bonds</t>
  </si>
  <si>
    <t>Education Loans</t>
  </si>
  <si>
    <t>Equity Release Mortgages</t>
  </si>
  <si>
    <t>Ground Rent</t>
  </si>
  <si>
    <t>Income Producing Real Estate (IPRE)</t>
  </si>
  <si>
    <t>Infrastructure Assets</t>
  </si>
  <si>
    <t>Object Finance</t>
  </si>
  <si>
    <t>Other assets</t>
  </si>
  <si>
    <t>Other CREL</t>
  </si>
  <si>
    <t>Other Securitisations (e.g. RMBS / CMBS / ABS)</t>
  </si>
  <si>
    <t>Quasi Government Exposures / Supranationals</t>
  </si>
  <si>
    <t>Sale and Leaseback Loans on Commercial Properties</t>
  </si>
  <si>
    <t>Secured Financing</t>
  </si>
  <si>
    <t>Social Housing</t>
  </si>
  <si>
    <t>Sovereigns - Other than UK</t>
  </si>
  <si>
    <t>Sovereigns – UK</t>
  </si>
  <si>
    <t>Student Accommodation</t>
  </si>
  <si>
    <t>Trade Receivable / Supply Chain Financing</t>
  </si>
  <si>
    <t>Asset class</t>
  </si>
  <si>
    <t xml:space="preserve">Total </t>
  </si>
  <si>
    <t>Post rebalancing</t>
  </si>
  <si>
    <t xml:space="preserve">What is your view of the strength of this stress? </t>
  </si>
  <si>
    <t>MAP 1</t>
  </si>
  <si>
    <t>What management actions are already allowed for in the SCR calculation in this scenario?</t>
  </si>
  <si>
    <t>Please provide details of the impact on other restructurings if the underlying assets were stressed on a look-through basis. Please provide a copy of this table for each other restructuring.</t>
  </si>
  <si>
    <t>Pre-stress value</t>
  </si>
  <si>
    <t>Post-stress value</t>
  </si>
  <si>
    <t>Reinsurance asset value</t>
  </si>
  <si>
    <t>Please provide details of material renisurance treaties post stress</t>
  </si>
  <si>
    <t>Internal/External</t>
  </si>
  <si>
    <t>Justification for post stress value</t>
  </si>
  <si>
    <t>What additional management actions could be considered following this scenario?</t>
  </si>
  <si>
    <t>Impact on Own Funds</t>
  </si>
  <si>
    <t>Impact on SCR</t>
  </si>
  <si>
    <t>SS8/18 justification</t>
  </si>
  <si>
    <t xml:space="preserve">Please attempt to complete within the specified headings where possible. </t>
  </si>
  <si>
    <t>Please provide further detail in the comments column where risk categories did not perfectly align.</t>
  </si>
  <si>
    <t xml:space="preserve">S.23.01.01.01 </t>
  </si>
  <si>
    <t>S.23.01.01.02</t>
  </si>
  <si>
    <t>Own Funds &amp; LTG measures</t>
  </si>
  <si>
    <t>Within MA fund?</t>
  </si>
  <si>
    <t>Asset Definitions</t>
  </si>
  <si>
    <t>Asset definitions for assets listed in tab on MAP Details</t>
  </si>
  <si>
    <t>Asset</t>
  </si>
  <si>
    <t>Assets where the exposure or underlying exposure is to Agricultural Mortgage proceeds</t>
  </si>
  <si>
    <t>Assets where the Spread SCR is set in accordance with Article 176, and are not captured elsewhere in this categorisation table</t>
  </si>
  <si>
    <t>Assets where the Spread SCR is set in accordance with Article 180(1)</t>
  </si>
  <si>
    <t>Assets where the exposure or underlying exposure is to loans to a higher or further education institution</t>
  </si>
  <si>
    <t>Assets where the exposure or underlying exposure is to ERM proceeds.  Retirement Interest-Only mortgages should be included as ‘other assets’.</t>
  </si>
  <si>
    <t>Assets where the exposure or underlying exposure is to Ground Rent proceeds</t>
  </si>
  <si>
    <t>A method of providing funding to real estate where the prospects for repayment and recovery on the exposure depend primarily on the cash flows generated by the asset</t>
  </si>
  <si>
    <t>As defined in Article 1, 55(a) and 55(b)</t>
  </si>
  <si>
    <t>A method of funding the acquisition of physical assets (e.g. ships, aircraft, satellites, railcars, and fleets) where the repayment of the exposure is dependent on the cash flows generated by the specific assets that have been financed and pledged or assigned to the lender</t>
  </si>
  <si>
    <r>
      <t xml:space="preserve">We do not expect this to be routinely used.  </t>
    </r>
    <r>
      <rPr>
        <i/>
        <sz val="11"/>
        <color rgb="FF000000"/>
        <rFont val="Calibri"/>
        <family val="2"/>
        <scheme val="minor"/>
      </rPr>
      <t>We expect supervision teams to monitor the amount of ‘other assets’ and consider if a new asset class should be created</t>
    </r>
  </si>
  <si>
    <t>A loan secured on a CRE asset, other than IPRE</t>
  </si>
  <si>
    <t>Assets where the Spread SCR is set in accordance with Article 177 (both Type 1 and Type 2)</t>
  </si>
  <si>
    <t>Assets where the Spread SCR is set in accordance with Article 180(2), other than (2)(b)</t>
  </si>
  <si>
    <t>Financing in the form of the purchase of a real estate asset, repaid by a lease upon that asset</t>
  </si>
  <si>
    <t>Financing arrangements secured by collateral, and are not captured elsewhere in this categorisation table</t>
  </si>
  <si>
    <t>Assets where the exposure or underlying exposure is to loans to a provider of social housing</t>
  </si>
  <si>
    <t>Assets where the Spread SCR is set in accordance with Article 180(2)(b) (other than those issued by HM Treasury), or Article 180(3)</t>
  </si>
  <si>
    <t>Assets where the Spread SCR is set in accordance with Article 180(2)(b), and the issuer is HM Treasury.</t>
  </si>
  <si>
    <t>Assets where the exposure or underlying exposure is to loans to a provider of student accommodation</t>
  </si>
  <si>
    <t>Assets where the exposure or underlying exposure is to trade receivables and factoring receivables, where an invoice has been issued for goods delivered or services provided by the seller to end customers</t>
  </si>
  <si>
    <t>Defintion</t>
  </si>
  <si>
    <t>Look-through Basis</t>
  </si>
  <si>
    <t>SPV name/number</t>
  </si>
  <si>
    <t>e.g. ERM SPV 1</t>
  </si>
  <si>
    <t>e.g. SPV 2</t>
  </si>
  <si>
    <t>Underlying assets</t>
  </si>
  <si>
    <t>Please provide details of the underlying assets which are restructured via this SPV as per the "Asset Definitions" tab.</t>
  </si>
  <si>
    <t>The pre-stress table should contain details of the current asset portfolio before application of the scenario stress.</t>
  </si>
  <si>
    <t>The post-stress table should contain details of the current asset portfolio after the application of the scenario stress but before any rebalancing actions.</t>
  </si>
  <si>
    <t>The post-rebalancing table should contain details of the asset portfolio after rebalancing actions after the application of the scenario stress.</t>
  </si>
  <si>
    <t xml:space="preserve">Please provide a summary of the rebalancing actions </t>
  </si>
  <si>
    <t>Transferred to MAP</t>
  </si>
  <si>
    <t>Transferred from MAP</t>
  </si>
  <si>
    <t>Sold from MAP</t>
  </si>
  <si>
    <t>Purchased into MAP</t>
  </si>
  <si>
    <t>Please complete the three asset allocation tables for each MA fund (scroll right for tables 2 and 3). The asset classes listed are defined on the Asset Definitions tab.</t>
  </si>
  <si>
    <t>MAP Asset Allocation Table 1</t>
  </si>
  <si>
    <t>MAP Asset Allocation Table 2</t>
  </si>
  <si>
    <t>MAP Asset Allocation Table 3</t>
  </si>
  <si>
    <t>All figures in the remainder of this template to be provided in GBP. Please provide exchange rates where relevant for all material currencies.</t>
  </si>
  <si>
    <t>Please provide a description of assets included as 'Other assets' in the table above.</t>
  </si>
  <si>
    <t>Please provide the % uplift in longevity assumptions required in order to reduce solvency cover to 100%. Note this is only required for firms whose solvency coverage remains above 100% after the stress applied in Scenario B3.</t>
  </si>
  <si>
    <t>Please provide details of the equivalent property stress which would result in the same change in own funds as the credit downgrade specified in scenario A1. Please express this as a % fall in property prices as at the stress date.</t>
  </si>
  <si>
    <t>In this section, general insurance firms are asked how climate change will impact their natural catastrophe risk and both life and general insurers their quantitative views on how climate change will impact their assets and investment strategy</t>
  </si>
  <si>
    <t>C1</t>
  </si>
  <si>
    <t>Group or Solo or Syndicate</t>
  </si>
  <si>
    <t>Climate Change Survey</t>
  </si>
  <si>
    <t>Part 1: Potential quantitative impacts on liabilities and assets</t>
  </si>
  <si>
    <t>PHYSICAL RISKS - Impact to liabilities</t>
  </si>
  <si>
    <t xml:space="preserve">Assuming the same set of in-force exposures (assumed liabilities) as you currently have; for the selected natural catastrophe perils outlined below, how do you think the Annual Average Loss (AAL) </t>
  </si>
  <si>
    <t>and the 1 in 100 Annual Exceedance Probability (AEP) for your portfolio would change by 2050 (scenario B) and 2100 (Scenario C)?</t>
  </si>
  <si>
    <t>Current</t>
  </si>
  <si>
    <t>Scenario B - 2050</t>
  </si>
  <si>
    <t>Scenario C - 2100</t>
  </si>
  <si>
    <t>Scenario C - 2050</t>
  </si>
  <si>
    <r>
      <t xml:space="preserve">Notes 
</t>
    </r>
    <r>
      <rPr>
        <sz val="11"/>
        <rFont val="Calibri"/>
        <family val="2"/>
        <scheme val="minor"/>
      </rPr>
      <t>(including any issues in deriving these estimates)</t>
    </r>
  </si>
  <si>
    <t>AAL</t>
  </si>
  <si>
    <t>1 in 100 AEP</t>
  </si>
  <si>
    <t>US Hurricanes</t>
  </si>
  <si>
    <t>US Hurricane Total (provide a breakdown where possible)</t>
  </si>
  <si>
    <t>% Increase in frequency of major hurricanes</t>
  </si>
  <si>
    <t>Uniform increase in wind speed of major hurricanes</t>
  </si>
  <si>
    <t>% increase in surface runoff resulting from increased tropical cyclone-induced precipitation</t>
  </si>
  <si>
    <t>Increase in cm in average sea-levels for US mainland coastline between Texas and North Carolina</t>
  </si>
  <si>
    <t>UK Property-
related damage</t>
  </si>
  <si>
    <t>UK Property related Total (provide a breakdown where possible)</t>
  </si>
  <si>
    <t>% increase in surface runoff resulting from increased precipitation</t>
  </si>
  <si>
    <t>Uniform increase in cm in average sea-level</t>
  </si>
  <si>
    <t>Increase in freeze-related property claims using as a benchmark the worst year on record since 1990</t>
  </si>
  <si>
    <t>Increase in subsidence-related property claims using as a benchmark the worst year on record since 1990</t>
  </si>
  <si>
    <t>TRANSITION RISKS - Impacts to assets</t>
  </si>
  <si>
    <t xml:space="preserve">Assuming the same set of in-force assets as you currently have; for the selected asset classes below, please provide a breakdown of relevant equities/bonds/other per asset and then estimate the impact </t>
  </si>
  <si>
    <t xml:space="preserve">for the two scenarios (A and B) for their total market value. </t>
  </si>
  <si>
    <t>Variable</t>
  </si>
  <si>
    <t>Other</t>
  </si>
  <si>
    <t>Scenario A - 2022</t>
  </si>
  <si>
    <t>Notes</t>
  </si>
  <si>
    <t>Market Value Total (Equities+Bonds+Other)</t>
  </si>
  <si>
    <t>1 in 100 VAR</t>
  </si>
  <si>
    <t>(including any issues in deriving these estimates)</t>
  </si>
  <si>
    <t>Energy</t>
  </si>
  <si>
    <t>Coal</t>
  </si>
  <si>
    <t>Oil</t>
  </si>
  <si>
    <t>Gas</t>
  </si>
  <si>
    <t>Renewables</t>
  </si>
  <si>
    <t>Change in equity value for sections of the investment portfolio comprising material exposure to transport as per (transport) cells below:</t>
  </si>
  <si>
    <t>Automotive non Electric Vehicles</t>
  </si>
  <si>
    <t>Automotive Electric Vehicles</t>
  </si>
  <si>
    <t>Non-automotive (e.g. marine, aviation)</t>
  </si>
  <si>
    <t>Mat/metals/mining</t>
  </si>
  <si>
    <t>Proportion of the portfolio relying on transporting/extracting/processing fossil fuels or heavily reliant on fossil-fuel energy</t>
  </si>
  <si>
    <t>Water/Agri/Food</t>
  </si>
  <si>
    <t>Proportion of the portfolio with income heavily reliant on transporting/trading/supplying products based on water/food/agriculture (eg super-market chains, utilities, etc.)</t>
  </si>
  <si>
    <t>Change in property value for assets materially affected by physical climate change risk. Apply the price drop impact on mortgage valuations where relevant.</t>
  </si>
  <si>
    <t xml:space="preserve">Change in property value for assets not affected by physical climate change risk. Apply the price drop impact on mortgage valuations where relevant. </t>
  </si>
  <si>
    <t>Invest/Interest</t>
  </si>
  <si>
    <t>Sovereign bond credit ratings downgraded as countries stress their balance sheets in their need to fund adaptation strategies (downgrade as a function of a country vulnerability to climate change – refer to Appendix)</t>
  </si>
  <si>
    <t>Part 2: Scenario parameters and assumptions (for top 2 scenarios)</t>
  </si>
  <si>
    <t xml:space="preserve">The following section is aimed for firms who have started assessing financial impacts from climate change risk. Firms are invited to complete this even when they have not </t>
  </si>
  <si>
    <t>concluded their assessment. For firms that have not yet commenced their assessment, they are invited to complete only the last table below (Table 2D)</t>
  </si>
  <si>
    <t>WHERE EXISTING DOCUMENTATION EXISTS FIRMS CAN PROVIDE THIS INSTEAD OF COMPLETING PART 2 (IF THIS IS THE CASE, PLEASE PROVIDE ADDITIONAL DOCUMENTS AND CROSS-REFERENCES)</t>
  </si>
  <si>
    <t>Scenario 1</t>
  </si>
  <si>
    <t>Scenario 2</t>
  </si>
  <si>
    <t>Brief Scenario description</t>
  </si>
  <si>
    <t>Provide reason as to why this scenario was developed (business decision behind Scenario development)?</t>
  </si>
  <si>
    <t>Did your firm rely on external expertise to support the development of the Scenario parameters and assumptions, and if so, who?</t>
  </si>
  <si>
    <t xml:space="preserve">The following section is designed to capture the main assumptions and parameters within your climate scenarios.  This input template is flexible, recognising that </t>
  </si>
  <si>
    <t xml:space="preserve"> firms may adopt a variety of different approaches in their assessment of climate related risks.  Firms can either set out all their assumptions and parameters in the boxes </t>
  </si>
  <si>
    <t>below; or provide references to materials that also provide the necessary information on the main assumptions and parameters.</t>
  </si>
  <si>
    <t>2A. Climatic scenario assumptions (please add additional assumptions/parameters as you see fit)</t>
  </si>
  <si>
    <t>1.</t>
  </si>
  <si>
    <t>Greenhouse gas emission projection scenario used - to what extent of the global temperature rise assumed to occur?</t>
  </si>
  <si>
    <t>2.</t>
  </si>
  <si>
    <t>Time frame over which this rise is assumed to occur (the transition pathway)?</t>
  </si>
  <si>
    <t>3.</t>
  </si>
  <si>
    <t>Any transition in international initiatives / policy shifts or consumer behaviour or relevant technology innovation?</t>
  </si>
  <si>
    <t>4.</t>
  </si>
  <si>
    <t>Assumptions relating to future carbon price?</t>
  </si>
  <si>
    <t>5.</t>
  </si>
  <si>
    <t>6.</t>
  </si>
  <si>
    <t>7.</t>
  </si>
  <si>
    <t>8.</t>
  </si>
  <si>
    <t>9.</t>
  </si>
  <si>
    <t>10.</t>
  </si>
  <si>
    <r>
      <t xml:space="preserve">2B. Parameters required to translate this to business impacts (Impacts on  valuations split by sector)
</t>
    </r>
    <r>
      <rPr>
        <sz val="11"/>
        <rFont val="Calibri"/>
        <family val="2"/>
        <scheme val="minor"/>
      </rPr>
      <t xml:space="preserve">Please provide qualitative description of assumptions used and the metrics against which they were assessed. Where possible, please provide with outputs of the assessment. </t>
    </r>
  </si>
  <si>
    <t>impacts on asset valuation</t>
  </si>
  <si>
    <t>impacts on liabilities</t>
  </si>
  <si>
    <t>Physical</t>
  </si>
  <si>
    <t>Transition</t>
  </si>
  <si>
    <t>Materials/Metals/Mining</t>
  </si>
  <si>
    <t xml:space="preserve">Water (inc Utilities)/Agriculture/Food Security </t>
  </si>
  <si>
    <t>Real Assets</t>
  </si>
  <si>
    <t>Sovereign Bonds</t>
  </si>
  <si>
    <t>Other (please specify)</t>
  </si>
  <si>
    <t>2C. If firms use additional clmiate scenarios please provide high-level details</t>
  </si>
  <si>
    <t>2D. If firms have not yet commenced assessing financial impacts from climate change</t>
  </si>
  <si>
    <t>Answers</t>
  </si>
  <si>
    <t>What future work does your firm intend to carry out on climate change?</t>
  </si>
  <si>
    <t xml:space="preserve">Please describe whether and how your firm is planning to address the Task Force for Financial Disclosure (TFCD) recommendations?  Please provide details of time frame for compliance. </t>
  </si>
  <si>
    <t>Does your firm has a view as to how exposed its portfolio is to climate risks both on the assets and liabilities?</t>
  </si>
  <si>
    <t>Other 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</si>
</sst>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quot;* #,##0_);_(&quot;£&quot;* \(#,##0\);_(&quot;£&quot;* &quot;-&quot;_);_(@_)"/>
    <numFmt numFmtId="166" formatCode="_(* #,##0_);_(* \(#,##0\);_(* &quot;-&quot;_);_(@_)"/>
    <numFmt numFmtId="167" formatCode="[$€-2]\ #,##0"/>
    <numFmt numFmtId="168" formatCode="#,##0\ ;[Red]\(#,##0\)"/>
    <numFmt numFmtId="169" formatCode="#,##0.0%;[Red]\(#,##0.0%\)"/>
    <numFmt numFmtId="170" formatCode="_(* #,##0_);_(* \(#,##0\);_(* &quot;-&quot;??_);_(@_)"/>
    <numFmt numFmtId="171" formatCode="_(* #,##0.000000_);_(* \(#,##0.000000\);_(* &quot;-&quot;??_);_(@_)"/>
    <numFmt numFmtId="172" formatCode="#,##0;[Red]\-\(#,##0\)"/>
  </numFmts>
  <fonts count="63">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color theme="1"/>
      <name val="Calibri"/>
      <family val="2"/>
      <scheme val="minor"/>
    </font>
    <font>
      <i/>
      <sz val="9"/>
      <color theme="1"/>
      <name val="Calibri"/>
      <family val="2"/>
      <scheme val="minor"/>
    </font>
    <font>
      <i/>
      <sz val="11"/>
      <color theme="1"/>
      <name val="Calibri"/>
      <family val="2"/>
      <scheme val="minor"/>
    </font>
    <font>
      <b/>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i/>
      <sz val="8"/>
      <color theme="1"/>
      <name val="Calibri"/>
      <family val="2"/>
      <scheme val="minor"/>
    </font>
    <font>
      <b/>
      <sz val="11"/>
      <name val="Calibri"/>
      <family val="2"/>
      <scheme val="minor"/>
    </font>
    <font>
      <b/>
      <sz val="11"/>
      <name val="Calibri"/>
      <family val="2"/>
      <charset val="238"/>
      <scheme val="minor"/>
    </font>
    <font>
      <sz val="11"/>
      <name val="Calibri"/>
      <family val="2"/>
      <charset val="238"/>
      <scheme val="minor"/>
    </font>
    <font>
      <sz val="11"/>
      <color theme="1"/>
      <name val="Calibri"/>
      <family val="2"/>
      <charset val="238"/>
      <scheme val="minor"/>
    </font>
    <font>
      <sz val="10"/>
      <name val="Arial"/>
      <family val="2"/>
      <charset val="238"/>
    </font>
    <font>
      <sz val="11"/>
      <color theme="0"/>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9C0006"/>
      <name val="Calibri"/>
      <family val="2"/>
      <charset val="238"/>
      <scheme val="minor"/>
    </font>
    <font>
      <sz val="11"/>
      <color rgb="FF9C6500"/>
      <name val="Calibri"/>
      <family val="2"/>
      <charset val="238"/>
      <scheme val="minor"/>
    </font>
    <font>
      <b/>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sz val="11"/>
      <color indexed="8"/>
      <name val="Czcionka tekstu podstawowego"/>
      <family val="2"/>
      <charset val="238"/>
    </font>
    <font>
      <b/>
      <sz val="9"/>
      <name val="Arial"/>
      <family val="2"/>
    </font>
    <font>
      <sz val="9"/>
      <name val="Arial"/>
      <family val="2"/>
    </font>
    <font>
      <sz val="11"/>
      <name val="Calibri"/>
      <family val="2"/>
      <scheme val="minor"/>
    </font>
    <font>
      <b/>
      <sz val="18"/>
      <name val="Calibri"/>
      <family val="2"/>
      <scheme val="minor"/>
    </font>
    <font>
      <b/>
      <sz val="16"/>
      <name val="Calibri"/>
      <family val="2"/>
      <scheme val="minor"/>
    </font>
    <font>
      <i/>
      <sz val="12"/>
      <color theme="1"/>
      <name val="Calibri"/>
      <family val="2"/>
      <scheme val="minor"/>
    </font>
    <font>
      <sz val="11"/>
      <color indexed="8"/>
      <name val="Calibri"/>
      <family val="2"/>
    </font>
    <font>
      <sz val="10"/>
      <name val="Calibri"/>
      <family val="2"/>
      <charset val="238"/>
      <scheme val="minor"/>
    </font>
    <font>
      <sz val="10"/>
      <name val="Calibri"/>
      <family val="2"/>
      <scheme val="minor"/>
    </font>
    <font>
      <sz val="11"/>
      <color rgb="FF000000"/>
      <name val="Calibri"/>
      <family val="2"/>
      <scheme val="minor"/>
    </font>
    <font>
      <b/>
      <sz val="14"/>
      <name val="Calibri"/>
      <family val="2"/>
      <charset val="238"/>
      <scheme val="minor"/>
    </font>
    <font>
      <i/>
      <sz val="11"/>
      <color rgb="FF000000"/>
      <name val="Calibri"/>
      <family val="2"/>
      <scheme val="minor"/>
    </font>
    <font>
      <b/>
      <sz val="11"/>
      <color rgb="FF000000"/>
      <name val="Calibri"/>
      <family val="2"/>
      <scheme val="minor"/>
    </font>
    <font>
      <b/>
      <sz val="14"/>
      <name val="Calibri"/>
      <family val="2"/>
      <scheme val="minor"/>
    </font>
    <font>
      <i/>
      <sz val="11"/>
      <name val="Calibri"/>
      <family val="2"/>
      <scheme val="minor"/>
    </font>
    <font>
      <b/>
      <sz val="16"/>
      <color rgb="FFFF0000"/>
      <name val="Calibri"/>
      <family val="2"/>
      <scheme val="minor"/>
    </font>
    <font>
      <b/>
      <sz val="10"/>
      <name val="Calibri"/>
      <family val="2"/>
      <scheme val="minor"/>
    </font>
    <font>
      <b/>
      <sz val="10"/>
      <color theme="1"/>
      <name val="Calibri"/>
      <family val="2"/>
      <scheme val="minor"/>
    </font>
    <font>
      <sz val="10"/>
      <color theme="1"/>
      <name val="Calibri"/>
      <family val="2"/>
      <scheme val="minor"/>
    </font>
    <font>
      <b/>
      <i/>
      <sz val="11"/>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ECFF"/>
        <bgColor indexed="64"/>
      </patternFill>
    </fill>
    <fill>
      <patternFill patternType="lightUp">
        <bgColor rgb="FFFFFFCC"/>
      </patternFill>
    </fill>
    <fill>
      <patternFill patternType="lightUp">
        <bgColor theme="0" tint="-0.14999847407452621"/>
      </patternFill>
    </fill>
    <fill>
      <patternFill patternType="solid">
        <fgColor theme="0"/>
        <bgColor indexed="64"/>
      </patternFill>
    </fill>
    <fill>
      <patternFill patternType="lightUp">
        <bgColor theme="0" tint="-0.14996795556505021"/>
      </patternFill>
    </fill>
    <fill>
      <patternFill patternType="solid">
        <fgColor indexed="9"/>
        <bgColor indexed="64"/>
      </patternFill>
    </fill>
    <fill>
      <patternFill patternType="solid">
        <fgColor theme="3"/>
        <bgColor indexed="64"/>
      </patternFill>
    </fill>
    <fill>
      <patternFill patternType="solid">
        <fgColor indexed="9"/>
        <bgColor indexed="26"/>
      </patternFill>
    </fill>
    <fill>
      <patternFill patternType="solid">
        <fgColor theme="1"/>
        <bgColor indexed="64"/>
      </patternFill>
    </fill>
    <fill>
      <patternFill patternType="gray125">
        <bgColor theme="0" tint="-4.9989318521683403E-2"/>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indexed="64"/>
      </bottom>
      <diagonal/>
    </border>
    <border>
      <left style="thin">
        <color auto="1"/>
      </left>
      <right style="thin">
        <color auto="1"/>
      </right>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bottom style="thin">
        <color auto="1"/>
      </bottom>
      <diagonal/>
    </border>
    <border>
      <left style="thin">
        <color auto="1"/>
      </left>
      <right style="thin">
        <color auto="1"/>
      </right>
      <top style="medium">
        <color indexed="64"/>
      </top>
      <bottom style="thin">
        <color auto="1"/>
      </bottom>
      <diagonal/>
    </border>
    <border>
      <left style="medium">
        <color indexed="64"/>
      </left>
      <right style="medium">
        <color indexed="64"/>
      </right>
      <top/>
      <bottom/>
      <diagonal/>
    </border>
    <border>
      <left style="medium">
        <color indexed="64"/>
      </left>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top style="thin">
        <color auto="1"/>
      </top>
      <bottom style="medium">
        <color indexed="64"/>
      </bottom>
      <diagonal/>
    </border>
    <border>
      <left style="medium">
        <color indexed="64"/>
      </left>
      <right style="thin">
        <color auto="1"/>
      </right>
      <top style="thin">
        <color auto="1"/>
      </top>
      <bottom/>
      <diagonal/>
    </border>
    <border>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medium">
        <color indexed="64"/>
      </right>
      <top style="medium">
        <color indexed="64"/>
      </top>
      <bottom style="thin">
        <color auto="1"/>
      </bottom>
      <diagonal/>
    </border>
    <border>
      <left style="medium">
        <color indexed="64"/>
      </left>
      <right/>
      <top/>
      <bottom style="thin">
        <color auto="1"/>
      </bottom>
      <diagonal/>
    </border>
    <border>
      <left/>
      <right style="thin">
        <color auto="1"/>
      </right>
      <top style="thin">
        <color auto="1"/>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55883">
    <xf numFmtId="0" fontId="0" fillId="0" borderId="0"/>
    <xf numFmtId="0" fontId="10" fillId="0" borderId="0" applyNumberFormat="0" applyFill="0" applyBorder="0" applyAlignment="0" applyProtection="0"/>
    <xf numFmtId="0" fontId="11" fillId="0" borderId="12" applyNumberFormat="0" applyFill="0" applyAlignment="0" applyProtection="0"/>
    <xf numFmtId="0" fontId="12" fillId="0" borderId="13" applyNumberFormat="0" applyFill="0" applyAlignment="0" applyProtection="0"/>
    <xf numFmtId="0" fontId="13" fillId="0" borderId="14" applyNumberFormat="0" applyFill="0" applyAlignment="0" applyProtection="0"/>
    <xf numFmtId="0" fontId="13" fillId="0" borderId="0" applyNumberFormat="0" applyFill="0" applyBorder="0" applyAlignment="0" applyProtection="0"/>
    <xf numFmtId="0" fontId="14" fillId="2" borderId="0" applyNumberFormat="0" applyBorder="0" applyAlignment="0" applyProtection="0"/>
    <xf numFmtId="0" fontId="15" fillId="3" borderId="0" applyNumberFormat="0" applyBorder="0" applyAlignment="0" applyProtection="0"/>
    <xf numFmtId="0" fontId="16" fillId="4" borderId="0" applyNumberFormat="0" applyBorder="0" applyAlignment="0" applyProtection="0"/>
    <xf numFmtId="0" fontId="17" fillId="5" borderId="15" applyNumberFormat="0" applyAlignment="0" applyProtection="0"/>
    <xf numFmtId="0" fontId="18" fillId="6" borderId="16" applyNumberFormat="0" applyAlignment="0" applyProtection="0"/>
    <xf numFmtId="0" fontId="19" fillId="6" borderId="15" applyNumberFormat="0" applyAlignment="0" applyProtection="0"/>
    <xf numFmtId="0" fontId="20" fillId="0" borderId="17" applyNumberFormat="0" applyFill="0" applyAlignment="0" applyProtection="0"/>
    <xf numFmtId="0" fontId="21" fillId="7" borderId="18" applyNumberFormat="0" applyAlignment="0" applyProtection="0"/>
    <xf numFmtId="0" fontId="22" fillId="0" borderId="0" applyNumberFormat="0" applyFill="0" applyBorder="0" applyAlignment="0" applyProtection="0"/>
    <xf numFmtId="0" fontId="9" fillId="8" borderId="19" applyNumberFormat="0" applyFont="0" applyAlignment="0" applyProtection="0"/>
    <xf numFmtId="0" fontId="23" fillId="0" borderId="0" applyNumberFormat="0" applyFill="0" applyBorder="0" applyAlignment="0" applyProtection="0"/>
    <xf numFmtId="0" fontId="1" fillId="0" borderId="20" applyNumberFormat="0" applyFill="0" applyAlignment="0" applyProtection="0"/>
    <xf numFmtId="0" fontId="24"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24" fillId="32" borderId="0" applyNumberFormat="0" applyBorder="0" applyAlignment="0" applyProtection="0"/>
    <xf numFmtId="167" fontId="25" fillId="0" borderId="0">
      <alignment horizontal="left" wrapText="1"/>
    </xf>
    <xf numFmtId="167" fontId="25" fillId="0" borderId="0">
      <alignment horizontal="left" wrapText="1"/>
    </xf>
    <xf numFmtId="167" fontId="25" fillId="0" borderId="0">
      <alignment horizontal="left" wrapText="1"/>
    </xf>
    <xf numFmtId="167" fontId="25" fillId="0" borderId="0">
      <alignment horizontal="left" wrapText="1"/>
    </xf>
    <xf numFmtId="167" fontId="25" fillId="0" borderId="0">
      <alignment horizontal="left" wrapText="1"/>
    </xf>
    <xf numFmtId="167" fontId="25" fillId="0" borderId="0">
      <alignment horizontal="left" wrapText="1"/>
    </xf>
    <xf numFmtId="167" fontId="25" fillId="0" borderId="0">
      <alignment horizontal="left" wrapText="1"/>
    </xf>
    <xf numFmtId="167" fontId="25" fillId="0" borderId="0">
      <alignment horizontal="left" wrapText="1"/>
    </xf>
    <xf numFmtId="167" fontId="25" fillId="0" borderId="0">
      <alignment horizontal="left" wrapText="1"/>
    </xf>
    <xf numFmtId="167" fontId="25" fillId="0" borderId="0">
      <alignment horizontal="left" wrapText="1"/>
    </xf>
    <xf numFmtId="9" fontId="9" fillId="0" borderId="0" applyFont="0" applyFill="0" applyBorder="0" applyAlignment="0" applyProtection="0"/>
    <xf numFmtId="0" fontId="31" fillId="8" borderId="19" applyNumberFormat="0" applyFon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15" applyNumberFormat="0" applyAlignment="0" applyProtection="0"/>
    <xf numFmtId="0" fontId="40" fillId="7" borderId="18" applyNumberFormat="0" applyAlignment="0" applyProtection="0"/>
    <xf numFmtId="0" fontId="30" fillId="8" borderId="19" applyNumberFormat="0" applyFont="0" applyAlignment="0" applyProtection="0"/>
    <xf numFmtId="0" fontId="41" fillId="0" borderId="0" applyNumberFormat="0" applyFill="0" applyBorder="0" applyAlignment="0" applyProtection="0"/>
    <xf numFmtId="0" fontId="3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31" fillId="8" borderId="19" applyNumberFormat="0" applyFon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15" applyNumberFormat="0" applyAlignment="0" applyProtection="0"/>
    <xf numFmtId="0" fontId="40" fillId="7" borderId="18" applyNumberFormat="0" applyAlignment="0" applyProtection="0"/>
    <xf numFmtId="0" fontId="30" fillId="8" borderId="19" applyNumberFormat="0" applyFont="0" applyAlignment="0" applyProtection="0"/>
    <xf numFmtId="0" fontId="41" fillId="0" borderId="0" applyNumberFormat="0" applyFill="0" applyBorder="0" applyAlignment="0" applyProtection="0"/>
    <xf numFmtId="0" fontId="3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15" applyNumberFormat="0" applyAlignment="0" applyProtection="0"/>
    <xf numFmtId="0" fontId="40" fillId="7" borderId="18" applyNumberFormat="0" applyAlignment="0" applyProtection="0"/>
    <xf numFmtId="0" fontId="30" fillId="8" borderId="19" applyNumberFormat="0" applyFont="0" applyAlignment="0" applyProtection="0"/>
    <xf numFmtId="0" fontId="41" fillId="0" borderId="0" applyNumberFormat="0" applyFill="0" applyBorder="0" applyAlignment="0" applyProtection="0"/>
    <xf numFmtId="0" fontId="3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15" applyNumberFormat="0" applyAlignment="0" applyProtection="0"/>
    <xf numFmtId="0" fontId="40" fillId="7" borderId="18" applyNumberFormat="0" applyAlignment="0" applyProtection="0"/>
    <xf numFmtId="0" fontId="30" fillId="8" borderId="19" applyNumberFormat="0" applyFont="0" applyAlignment="0" applyProtection="0"/>
    <xf numFmtId="0" fontId="41" fillId="0" borderId="0" applyNumberFormat="0" applyFill="0" applyBorder="0" applyAlignment="0" applyProtection="0"/>
    <xf numFmtId="0" fontId="3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15" applyNumberFormat="0" applyAlignment="0" applyProtection="0"/>
    <xf numFmtId="0" fontId="40" fillId="7" borderId="18" applyNumberFormat="0" applyAlignment="0" applyProtection="0"/>
    <xf numFmtId="0" fontId="30" fillId="8" borderId="19" applyNumberFormat="0" applyFont="0" applyAlignment="0" applyProtection="0"/>
    <xf numFmtId="0" fontId="41" fillId="0" borderId="0" applyNumberFormat="0" applyFill="0" applyBorder="0" applyAlignment="0" applyProtection="0"/>
    <xf numFmtId="0" fontId="3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15" applyNumberFormat="0" applyAlignment="0" applyProtection="0"/>
    <xf numFmtId="0" fontId="40" fillId="7" borderId="18" applyNumberFormat="0" applyAlignment="0" applyProtection="0"/>
    <xf numFmtId="0" fontId="30" fillId="8" borderId="19" applyNumberFormat="0" applyFont="0" applyAlignment="0" applyProtection="0"/>
    <xf numFmtId="0" fontId="41" fillId="0" borderId="0" applyNumberFormat="0" applyFill="0" applyBorder="0" applyAlignment="0" applyProtection="0"/>
    <xf numFmtId="0" fontId="3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15" applyNumberFormat="0" applyAlignment="0" applyProtection="0"/>
    <xf numFmtId="0" fontId="40" fillId="7" borderId="18" applyNumberFormat="0" applyAlignment="0" applyProtection="0"/>
    <xf numFmtId="0" fontId="30" fillId="8" borderId="19" applyNumberFormat="0" applyFont="0" applyAlignment="0" applyProtection="0"/>
    <xf numFmtId="0" fontId="41" fillId="0" borderId="0" applyNumberFormat="0" applyFill="0" applyBorder="0" applyAlignment="0" applyProtection="0"/>
    <xf numFmtId="0" fontId="3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15" applyNumberFormat="0" applyAlignment="0" applyProtection="0"/>
    <xf numFmtId="0" fontId="40" fillId="7" borderId="18" applyNumberFormat="0" applyAlignment="0" applyProtection="0"/>
    <xf numFmtId="0" fontId="30" fillId="8" borderId="19" applyNumberFormat="0" applyFont="0" applyAlignment="0" applyProtection="0"/>
    <xf numFmtId="0" fontId="41" fillId="0" borderId="0" applyNumberFormat="0" applyFill="0" applyBorder="0" applyAlignment="0" applyProtection="0"/>
    <xf numFmtId="0" fontId="3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3" fillId="0" borderId="0" applyNumberFormat="0" applyFill="0" applyBorder="0" applyAlignment="0" applyProtection="0"/>
    <xf numFmtId="0" fontId="34" fillId="0" borderId="12" applyNumberFormat="0" applyFill="0" applyAlignment="0" applyProtection="0"/>
    <xf numFmtId="0" fontId="35" fillId="0" borderId="13" applyNumberFormat="0" applyFill="0" applyAlignment="0" applyProtection="0"/>
    <xf numFmtId="0" fontId="36" fillId="0" borderId="14" applyNumberFormat="0" applyFill="0" applyAlignment="0" applyProtection="0"/>
    <xf numFmtId="0" fontId="36" fillId="0" borderId="0" applyNumberFormat="0" applyFill="0" applyBorder="0" applyAlignment="0" applyProtection="0"/>
    <xf numFmtId="0" fontId="37" fillId="3" borderId="0" applyNumberFormat="0" applyBorder="0" applyAlignment="0" applyProtection="0"/>
    <xf numFmtId="0" fontId="38" fillId="4" borderId="0" applyNumberFormat="0" applyBorder="0" applyAlignment="0" applyProtection="0"/>
    <xf numFmtId="0" fontId="39" fillId="6" borderId="15" applyNumberFormat="0" applyAlignment="0" applyProtection="0"/>
    <xf numFmtId="0" fontId="40" fillId="7" borderId="18" applyNumberFormat="0" applyAlignment="0" applyProtection="0"/>
    <xf numFmtId="0" fontId="30" fillId="8" borderId="19" applyNumberFormat="0" applyFont="0" applyAlignment="0" applyProtection="0"/>
    <xf numFmtId="0" fontId="41" fillId="0" borderId="0" applyNumberFormat="0" applyFill="0" applyBorder="0" applyAlignment="0" applyProtection="0"/>
    <xf numFmtId="0" fontId="32"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2" fillId="32" borderId="0" applyNumberFormat="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42" fillId="8" borderId="19" applyNumberFormat="0" applyFont="0" applyAlignment="0" applyProtection="0"/>
    <xf numFmtId="0" fontId="42" fillId="8" borderId="19" applyNumberFormat="0" applyFont="0" applyAlignment="0" applyProtection="0"/>
    <xf numFmtId="0" fontId="32" fillId="32" borderId="0" applyNumberFormat="0" applyBorder="0" applyAlignment="0" applyProtection="0"/>
    <xf numFmtId="0" fontId="30" fillId="31" borderId="0" applyNumberFormat="0" applyBorder="0" applyAlignment="0" applyProtection="0"/>
    <xf numFmtId="0" fontId="30" fillId="30" borderId="0" applyNumberFormat="0" applyBorder="0" applyAlignment="0" applyProtection="0"/>
    <xf numFmtId="0" fontId="32" fillId="29" borderId="0" applyNumberFormat="0" applyBorder="0" applyAlignment="0" applyProtection="0"/>
    <xf numFmtId="0" fontId="32" fillId="28" borderId="0" applyNumberFormat="0" applyBorder="0" applyAlignment="0" applyProtection="0"/>
    <xf numFmtId="0" fontId="30" fillId="27" borderId="0" applyNumberFormat="0" applyBorder="0" applyAlignment="0" applyProtection="0"/>
    <xf numFmtId="0" fontId="30" fillId="26" borderId="0" applyNumberFormat="0" applyBorder="0" applyAlignment="0" applyProtection="0"/>
    <xf numFmtId="0" fontId="32" fillId="25" borderId="0" applyNumberFormat="0" applyBorder="0" applyAlignment="0" applyProtection="0"/>
    <xf numFmtId="0" fontId="32" fillId="24" borderId="0" applyNumberFormat="0" applyBorder="0" applyAlignment="0" applyProtection="0"/>
    <xf numFmtId="0" fontId="30" fillId="23" borderId="0" applyNumberFormat="0" applyBorder="0" applyAlignment="0" applyProtection="0"/>
    <xf numFmtId="0" fontId="30" fillId="22" borderId="0" applyNumberFormat="0" applyBorder="0" applyAlignment="0" applyProtection="0"/>
    <xf numFmtId="0" fontId="32" fillId="21" borderId="0" applyNumberFormat="0" applyBorder="0" applyAlignment="0" applyProtection="0"/>
    <xf numFmtId="0" fontId="32" fillId="20" borderId="0" applyNumberFormat="0" applyBorder="0" applyAlignment="0" applyProtection="0"/>
    <xf numFmtId="0" fontId="30" fillId="19" borderId="0" applyNumberFormat="0" applyBorder="0" applyAlignment="0" applyProtection="0"/>
    <xf numFmtId="0" fontId="30" fillId="18" borderId="0" applyNumberFormat="0" applyBorder="0" applyAlignment="0" applyProtection="0"/>
    <xf numFmtId="0" fontId="32" fillId="17" borderId="0" applyNumberFormat="0" applyBorder="0" applyAlignment="0" applyProtection="0"/>
    <xf numFmtId="0" fontId="32" fillId="16" borderId="0" applyNumberFormat="0" applyBorder="0" applyAlignment="0" applyProtection="0"/>
    <xf numFmtId="0" fontId="30" fillId="15" borderId="0" applyNumberFormat="0" applyBorder="0" applyAlignment="0" applyProtection="0"/>
    <xf numFmtId="0" fontId="30" fillId="14"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0" fillId="11" borderId="0" applyNumberFormat="0" applyBorder="0" applyAlignment="0" applyProtection="0"/>
    <xf numFmtId="0" fontId="30" fillId="10" borderId="0" applyNumberFormat="0" applyBorder="0" applyAlignment="0" applyProtection="0"/>
    <xf numFmtId="0" fontId="32" fillId="9" borderId="0" applyNumberFormat="0" applyBorder="0" applyAlignment="0" applyProtection="0"/>
    <xf numFmtId="0" fontId="41" fillId="0" borderId="0" applyNumberFormat="0" applyFill="0" applyBorder="0" applyAlignment="0" applyProtection="0"/>
    <xf numFmtId="0" fontId="30" fillId="8" borderId="19" applyNumberFormat="0" applyFont="0" applyAlignment="0" applyProtection="0"/>
    <xf numFmtId="0" fontId="40" fillId="7" borderId="18" applyNumberFormat="0" applyAlignment="0" applyProtection="0"/>
    <xf numFmtId="0" fontId="39" fillId="6" borderId="15" applyNumberFormat="0" applyAlignment="0" applyProtection="0"/>
    <xf numFmtId="0" fontId="38" fillId="4" borderId="0" applyNumberFormat="0" applyBorder="0" applyAlignment="0" applyProtection="0"/>
    <xf numFmtId="0" fontId="37" fillId="3" borderId="0" applyNumberFormat="0" applyBorder="0" applyAlignment="0" applyProtection="0"/>
    <xf numFmtId="0" fontId="36" fillId="0" borderId="0" applyNumberFormat="0" applyFill="0" applyBorder="0" applyAlignment="0" applyProtection="0"/>
    <xf numFmtId="0" fontId="36" fillId="0" borderId="14" applyNumberFormat="0" applyFill="0" applyAlignment="0" applyProtection="0"/>
    <xf numFmtId="0" fontId="35" fillId="0" borderId="13" applyNumberFormat="0" applyFill="0" applyAlignment="0" applyProtection="0"/>
    <xf numFmtId="0" fontId="34" fillId="0" borderId="12" applyNumberFormat="0" applyFill="0" applyAlignment="0" applyProtection="0"/>
    <xf numFmtId="0" fontId="33" fillId="0" borderId="0" applyNumberFormat="0" applyFill="0" applyBorder="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42"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0" fontId="31" fillId="8" borderId="19" applyNumberFormat="0" applyFont="0" applyAlignment="0" applyProtection="0"/>
    <xf numFmtId="166"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0" fontId="49" fillId="0" borderId="0"/>
    <xf numFmtId="0" fontId="9" fillId="42" borderId="0" applyNumberFormat="0" applyFont="0" applyFill="0" applyBorder="0" applyAlignment="0" applyProtection="0"/>
  </cellStyleXfs>
  <cellXfs count="527">
    <xf numFmtId="0" fontId="0" fillId="0" borderId="0" xfId="0"/>
    <xf numFmtId="0" fontId="0" fillId="34" borderId="1" xfId="0" applyFont="1" applyFill="1" applyBorder="1" applyAlignment="1" applyProtection="1">
      <alignment vertical="center" wrapText="1"/>
      <protection locked="0"/>
    </xf>
    <xf numFmtId="0" fontId="0" fillId="34" borderId="1" xfId="0" applyFont="1" applyFill="1" applyBorder="1" applyProtection="1">
      <protection locked="0"/>
    </xf>
    <xf numFmtId="0" fontId="28" fillId="34" borderId="1" xfId="0" applyFont="1" applyFill="1" applyBorder="1" applyAlignment="1" applyProtection="1">
      <alignment vertical="center"/>
      <protection locked="0"/>
    </xf>
    <xf numFmtId="0" fontId="29" fillId="34" borderId="1" xfId="0" applyFont="1" applyFill="1" applyBorder="1" applyAlignment="1" applyProtection="1">
      <alignment horizontal="center"/>
      <protection locked="0"/>
    </xf>
    <xf numFmtId="0" fontId="27" fillId="34" borderId="1" xfId="0" applyFont="1" applyFill="1" applyBorder="1" applyAlignment="1" applyProtection="1">
      <alignment horizontal="center" vertical="top" wrapText="1"/>
      <protection locked="0"/>
    </xf>
    <xf numFmtId="0" fontId="1" fillId="34" borderId="25" xfId="0" applyFont="1" applyFill="1" applyBorder="1" applyAlignment="1" applyProtection="1">
      <alignment horizontal="center" vertical="center"/>
    </xf>
    <xf numFmtId="3" fontId="29" fillId="34" borderId="1" xfId="0" quotePrefix="1" applyNumberFormat="1" applyFont="1" applyFill="1" applyBorder="1" applyAlignment="1" applyProtection="1">
      <alignment horizontal="center" vertical="center" wrapText="1"/>
      <protection locked="0"/>
    </xf>
    <xf numFmtId="168" fontId="29" fillId="35" borderId="10" xfId="0" applyNumberFormat="1" applyFont="1" applyFill="1" applyBorder="1" applyAlignment="1" applyProtection="1">
      <alignment horizontal="right"/>
      <protection locked="0"/>
    </xf>
    <xf numFmtId="168" fontId="29" fillId="35" borderId="1" xfId="0" quotePrefix="1" applyNumberFormat="1" applyFont="1" applyFill="1" applyBorder="1" applyAlignment="1" applyProtection="1">
      <alignment horizontal="right" wrapText="1"/>
      <protection locked="0"/>
    </xf>
    <xf numFmtId="168" fontId="29" fillId="35" borderId="1" xfId="0" applyNumberFormat="1" applyFont="1" applyFill="1" applyBorder="1" applyAlignment="1" applyProtection="1">
      <alignment horizontal="right"/>
      <protection locked="0"/>
    </xf>
    <xf numFmtId="168" fontId="29" fillId="37" borderId="1" xfId="0" applyNumberFormat="1" applyFont="1" applyFill="1" applyBorder="1" applyAlignment="1" applyProtection="1">
      <alignment horizontal="right"/>
      <protection locked="0"/>
    </xf>
    <xf numFmtId="0" fontId="28" fillId="34" borderId="1" xfId="0" applyFont="1" applyFill="1" applyBorder="1" applyAlignment="1" applyProtection="1">
      <protection locked="0"/>
    </xf>
    <xf numFmtId="0" fontId="28" fillId="34" borderId="1" xfId="0" applyFont="1" applyFill="1" applyBorder="1" applyAlignment="1" applyProtection="1">
      <alignment horizontal="center"/>
      <protection locked="0"/>
    </xf>
    <xf numFmtId="0" fontId="28" fillId="34" borderId="1" xfId="0" applyFont="1" applyFill="1" applyBorder="1" applyAlignment="1" applyProtection="1">
      <alignment horizontal="left" indent="1"/>
      <protection locked="0"/>
    </xf>
    <xf numFmtId="0" fontId="29" fillId="34" borderId="1" xfId="0" applyFont="1" applyFill="1" applyBorder="1" applyAlignment="1" applyProtection="1">
      <alignment horizontal="left" wrapText="1" indent="1"/>
      <protection locked="0"/>
    </xf>
    <xf numFmtId="0" fontId="29" fillId="34" borderId="1" xfId="0" applyFont="1" applyFill="1" applyBorder="1" applyAlignment="1" applyProtection="1">
      <alignment horizontal="left" wrapText="1" indent="2"/>
      <protection locked="0"/>
    </xf>
    <xf numFmtId="0" fontId="29" fillId="34" borderId="1" xfId="0" applyFont="1" applyFill="1" applyBorder="1" applyAlignment="1" applyProtection="1">
      <alignment horizontal="left" vertical="center" indent="2"/>
      <protection locked="0"/>
    </xf>
    <xf numFmtId="0" fontId="29" fillId="34" borderId="1" xfId="0" applyFont="1" applyFill="1" applyBorder="1" applyAlignment="1" applyProtection="1">
      <alignment horizontal="left" vertical="center" indent="1"/>
      <protection locked="0"/>
    </xf>
    <xf numFmtId="0" fontId="29" fillId="34" borderId="1" xfId="0" applyFont="1" applyFill="1" applyBorder="1" applyAlignment="1" applyProtection="1">
      <alignment horizontal="left" indent="3"/>
      <protection locked="0"/>
    </xf>
    <xf numFmtId="0" fontId="29" fillId="34" borderId="1" xfId="0" applyFont="1" applyFill="1" applyBorder="1" applyAlignment="1" applyProtection="1">
      <alignment horizontal="left" indent="2"/>
      <protection locked="0"/>
    </xf>
    <xf numFmtId="0" fontId="29" fillId="34" borderId="1" xfId="0" applyFont="1" applyFill="1" applyBorder="1" applyAlignment="1" applyProtection="1">
      <alignment horizontal="left" vertical="center" wrapText="1" indent="1"/>
      <protection locked="0"/>
    </xf>
    <xf numFmtId="0" fontId="29" fillId="34" borderId="1" xfId="0" applyFont="1" applyFill="1" applyBorder="1" applyAlignment="1" applyProtection="1">
      <alignment horizontal="left" indent="1"/>
      <protection locked="0"/>
    </xf>
    <xf numFmtId="0" fontId="45" fillId="34" borderId="25" xfId="0" applyFont="1" applyFill="1" applyBorder="1" applyAlignment="1" applyProtection="1">
      <alignment wrapText="1"/>
    </xf>
    <xf numFmtId="0" fontId="45" fillId="34" borderId="25" xfId="0" applyFont="1" applyFill="1" applyBorder="1" applyAlignment="1" applyProtection="1">
      <alignment horizontal="center"/>
    </xf>
    <xf numFmtId="0" fontId="45" fillId="34" borderId="1" xfId="0" applyFont="1" applyFill="1" applyBorder="1" applyAlignment="1" applyProtection="1">
      <alignment horizontal="left"/>
    </xf>
    <xf numFmtId="0" fontId="45" fillId="34" borderId="1" xfId="0" applyFont="1" applyFill="1" applyBorder="1" applyAlignment="1" applyProtection="1">
      <alignment horizontal="center"/>
    </xf>
    <xf numFmtId="0" fontId="27" fillId="34" borderId="25" xfId="0" applyFont="1" applyFill="1" applyBorder="1" applyAlignment="1" applyProtection="1">
      <alignment horizontal="center"/>
    </xf>
    <xf numFmtId="0" fontId="27" fillId="34" borderId="25" xfId="0" applyFont="1" applyFill="1" applyBorder="1" applyAlignment="1" applyProtection="1">
      <alignment horizontal="left" vertical="center" wrapText="1"/>
    </xf>
    <xf numFmtId="0" fontId="27" fillId="34" borderId="1" xfId="0" applyFont="1" applyFill="1" applyBorder="1" applyAlignment="1" applyProtection="1">
      <alignment horizontal="center" vertical="center" wrapText="1"/>
    </xf>
    <xf numFmtId="0" fontId="27" fillId="34" borderId="1" xfId="0" applyFont="1" applyFill="1" applyBorder="1" applyAlignment="1" applyProtection="1">
      <alignment horizontal="left" vertical="center" wrapText="1"/>
    </xf>
    <xf numFmtId="0" fontId="0" fillId="34" borderId="25" xfId="0" applyNumberFormat="1" applyFill="1" applyBorder="1" applyAlignment="1" applyProtection="1">
      <alignment horizontal="left" vertical="center"/>
    </xf>
    <xf numFmtId="0" fontId="0" fillId="34" borderId="25" xfId="0" applyFont="1" applyFill="1" applyBorder="1" applyAlignment="1" applyProtection="1">
      <alignment vertical="center" wrapText="1"/>
    </xf>
    <xf numFmtId="0" fontId="0" fillId="34" borderId="25" xfId="0" applyFont="1" applyFill="1" applyBorder="1" applyProtection="1"/>
    <xf numFmtId="0" fontId="0" fillId="35" borderId="25" xfId="0" applyFont="1" applyFill="1" applyBorder="1" applyProtection="1">
      <protection locked="0"/>
    </xf>
    <xf numFmtId="14" fontId="0" fillId="35" borderId="25" xfId="0" applyNumberFormat="1" applyFill="1" applyBorder="1" applyAlignment="1" applyProtection="1">
      <alignment horizontal="left" vertical="center"/>
      <protection locked="0"/>
    </xf>
    <xf numFmtId="0" fontId="0" fillId="35" borderId="25" xfId="0" applyNumberFormat="1" applyFill="1" applyBorder="1" applyAlignment="1" applyProtection="1">
      <alignment horizontal="left" vertical="center"/>
      <protection locked="0"/>
    </xf>
    <xf numFmtId="0" fontId="0" fillId="36" borderId="25" xfId="0" applyFill="1" applyBorder="1" applyAlignment="1" applyProtection="1">
      <alignment horizontal="center" vertical="center"/>
    </xf>
    <xf numFmtId="0" fontId="0" fillId="35" borderId="25" xfId="0" applyFill="1" applyBorder="1" applyAlignment="1" applyProtection="1">
      <alignment horizontal="center" vertical="center"/>
    </xf>
    <xf numFmtId="0" fontId="1" fillId="34" borderId="1" xfId="0" applyFont="1" applyFill="1" applyBorder="1" applyAlignment="1" applyProtection="1">
      <alignment horizontal="center" vertical="center"/>
      <protection locked="0"/>
    </xf>
    <xf numFmtId="0" fontId="3" fillId="0" borderId="0" xfId="0" applyFont="1" applyProtection="1"/>
    <xf numFmtId="0" fontId="0" fillId="0" borderId="0" xfId="0" applyAlignment="1" applyProtection="1">
      <alignment vertical="center"/>
    </xf>
    <xf numFmtId="0" fontId="0" fillId="0" borderId="0" xfId="0" applyProtection="1"/>
    <xf numFmtId="0" fontId="1" fillId="0" borderId="0" xfId="0" applyFont="1" applyProtection="1"/>
    <xf numFmtId="0" fontId="6" fillId="0" borderId="0" xfId="0" applyFont="1" applyAlignment="1" applyProtection="1">
      <alignment vertical="center"/>
    </xf>
    <xf numFmtId="0" fontId="0" fillId="0" borderId="0" xfId="0" applyFill="1" applyProtection="1"/>
    <xf numFmtId="0" fontId="0" fillId="0" borderId="0" xfId="0" applyFill="1" applyAlignment="1" applyProtection="1">
      <alignment vertical="center"/>
    </xf>
    <xf numFmtId="0" fontId="0" fillId="0" borderId="0" xfId="0" applyFont="1" applyFill="1" applyBorder="1" applyAlignment="1" applyProtection="1">
      <alignment horizontal="center"/>
    </xf>
    <xf numFmtId="9" fontId="0" fillId="0" borderId="0" xfId="0" applyNumberFormat="1" applyFill="1" applyBorder="1" applyAlignment="1" applyProtection="1"/>
    <xf numFmtId="0" fontId="8" fillId="0" borderId="0" xfId="0" applyFont="1" applyProtection="1"/>
    <xf numFmtId="0" fontId="4" fillId="0" borderId="0" xfId="0" applyFont="1" applyProtection="1"/>
    <xf numFmtId="0" fontId="3" fillId="0" borderId="0" xfId="0" applyFont="1" applyAlignment="1" applyProtection="1">
      <alignment vertical="top"/>
    </xf>
    <xf numFmtId="0" fontId="4" fillId="0" borderId="0" xfId="0" applyFont="1" applyAlignment="1" applyProtection="1">
      <alignment vertical="top"/>
    </xf>
    <xf numFmtId="0" fontId="0" fillId="0" borderId="0" xfId="0" applyAlignment="1" applyProtection="1">
      <alignment vertical="top"/>
      <protection locked="0"/>
    </xf>
    <xf numFmtId="0" fontId="26" fillId="0" borderId="0" xfId="0" applyFont="1" applyAlignment="1" applyProtection="1">
      <alignment horizontal="left" indent="1"/>
    </xf>
    <xf numFmtId="0" fontId="0" fillId="0" borderId="0" xfId="0" applyAlignment="1" applyProtection="1">
      <alignment horizontal="center" vertical="top"/>
      <protection locked="0"/>
    </xf>
    <xf numFmtId="0" fontId="0" fillId="0" borderId="0" xfId="0" applyAlignment="1" applyProtection="1">
      <alignment horizontal="center"/>
    </xf>
    <xf numFmtId="0" fontId="0" fillId="0" borderId="0" xfId="0" applyAlignment="1" applyProtection="1">
      <alignment horizontal="center" vertical="center"/>
    </xf>
    <xf numFmtId="0" fontId="0" fillId="0" borderId="0" xfId="0" applyAlignment="1" applyProtection="1">
      <alignment vertical="top"/>
    </xf>
    <xf numFmtId="0" fontId="7" fillId="0" borderId="0" xfId="0" applyFont="1" applyAlignment="1" applyProtection="1">
      <alignment vertical="top"/>
    </xf>
    <xf numFmtId="3" fontId="44" fillId="0" borderId="0" xfId="0" applyNumberFormat="1" applyFont="1" applyFill="1" applyBorder="1" applyAlignment="1" applyProtection="1">
      <alignment horizontal="right" wrapText="1" indent="2"/>
      <protection locked="0"/>
    </xf>
    <xf numFmtId="0" fontId="3" fillId="0" borderId="0" xfId="0" applyFont="1" applyProtection="1">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0" fontId="0" fillId="0" borderId="0" xfId="0" applyProtection="1">
      <protection locked="0"/>
    </xf>
    <xf numFmtId="0" fontId="0" fillId="0" borderId="0" xfId="0" applyFill="1" applyBorder="1" applyProtection="1">
      <protection locked="0"/>
    </xf>
    <xf numFmtId="0" fontId="1" fillId="0" borderId="0" xfId="0" applyFont="1" applyFill="1" applyBorder="1"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Fill="1" applyBorder="1" applyAlignment="1" applyProtection="1">
      <alignment horizontal="center" vertical="center"/>
      <protection locked="0"/>
    </xf>
    <xf numFmtId="14" fontId="0" fillId="0" borderId="0" xfId="0" applyNumberFormat="1" applyFill="1" applyBorder="1" applyAlignment="1" applyProtection="1">
      <alignment horizontal="left" vertical="center"/>
      <protection locked="0"/>
    </xf>
    <xf numFmtId="0" fontId="0"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6" fillId="0" borderId="0" xfId="0" applyFont="1" applyAlignment="1" applyProtection="1">
      <alignment vertical="center"/>
      <protection locked="0"/>
    </xf>
    <xf numFmtId="0" fontId="28" fillId="0" borderId="0" xfId="0" applyFont="1" applyFill="1" applyAlignment="1" applyProtection="1">
      <alignment horizontal="left"/>
      <protection locked="0"/>
    </xf>
    <xf numFmtId="0" fontId="29" fillId="0" borderId="0" xfId="0" applyFont="1" applyFill="1" applyBorder="1" applyAlignment="1" applyProtection="1">
      <alignment horizontal="center" vertical="top" wrapText="1"/>
      <protection locked="0"/>
    </xf>
    <xf numFmtId="1" fontId="29" fillId="0" borderId="0" xfId="0" applyNumberFormat="1" applyFont="1" applyFill="1" applyBorder="1" applyAlignment="1" applyProtection="1">
      <alignment horizontal="center" vertical="top" wrapText="1"/>
      <protection locked="0"/>
    </xf>
    <xf numFmtId="0" fontId="29" fillId="0" borderId="0" xfId="0" applyFont="1" applyFill="1" applyBorder="1" applyAlignment="1" applyProtection="1">
      <alignment horizontal="center"/>
      <protection locked="0"/>
    </xf>
    <xf numFmtId="0" fontId="29" fillId="0" borderId="0" xfId="0" quotePrefix="1" applyFont="1" applyFill="1" applyBorder="1" applyAlignment="1" applyProtection="1">
      <alignment horizontal="center" wrapText="1"/>
      <protection locked="0"/>
    </xf>
    <xf numFmtId="0" fontId="28" fillId="0" borderId="0" xfId="0" applyFont="1" applyFill="1" applyAlignment="1" applyProtection="1">
      <alignment horizontal="left" vertical="center"/>
      <protection locked="0"/>
    </xf>
    <xf numFmtId="0" fontId="29" fillId="0" borderId="0" xfId="0" applyFont="1" applyFill="1" applyAlignment="1" applyProtection="1">
      <alignment vertical="center"/>
      <protection locked="0"/>
    </xf>
    <xf numFmtId="0" fontId="29" fillId="0" borderId="0" xfId="0" applyFont="1" applyFill="1" applyBorder="1" applyAlignment="1" applyProtection="1">
      <alignment horizontal="center" vertical="center"/>
      <protection locked="0"/>
    </xf>
    <xf numFmtId="0" fontId="44" fillId="0" borderId="0" xfId="0" applyFont="1" applyFill="1" applyBorder="1" applyAlignment="1" applyProtection="1">
      <alignment horizontal="left" indent="2"/>
      <protection locked="0"/>
    </xf>
    <xf numFmtId="0" fontId="44" fillId="0" borderId="0" xfId="0" quotePrefix="1" applyFont="1" applyFill="1" applyBorder="1" applyAlignment="1" applyProtection="1">
      <alignment horizontal="center"/>
      <protection locked="0"/>
    </xf>
    <xf numFmtId="0" fontId="29" fillId="0" borderId="0" xfId="0" applyFont="1" applyFill="1" applyBorder="1" applyProtection="1">
      <protection locked="0"/>
    </xf>
    <xf numFmtId="0" fontId="44" fillId="0" borderId="0" xfId="0" applyFont="1" applyFill="1" applyBorder="1" applyAlignment="1" applyProtection="1">
      <protection locked="0"/>
    </xf>
    <xf numFmtId="0" fontId="0" fillId="0" borderId="0" xfId="0" applyAlignment="1" applyProtection="1">
      <alignment horizontal="right" vertical="center"/>
      <protection locked="0"/>
    </xf>
    <xf numFmtId="0" fontId="0" fillId="0" borderId="0" xfId="0" applyFill="1" applyBorder="1" applyProtection="1"/>
    <xf numFmtId="0" fontId="0" fillId="0" borderId="0" xfId="0" applyFill="1" applyAlignment="1" applyProtection="1">
      <alignment horizontal="center"/>
    </xf>
    <xf numFmtId="0" fontId="0" fillId="0" borderId="0" xfId="0" applyAlignment="1">
      <alignment horizontal="center"/>
    </xf>
    <xf numFmtId="0" fontId="0" fillId="0" borderId="0" xfId="0" applyBorder="1" applyProtection="1"/>
    <xf numFmtId="0" fontId="0" fillId="0" borderId="0" xfId="0" applyAlignment="1">
      <alignment wrapText="1"/>
    </xf>
    <xf numFmtId="0" fontId="46" fillId="0" borderId="0" xfId="0" applyFont="1" applyProtection="1"/>
    <xf numFmtId="0" fontId="45" fillId="0" borderId="0" xfId="0" applyFont="1" applyProtection="1"/>
    <xf numFmtId="0" fontId="45" fillId="0" borderId="0" xfId="0" applyFont="1" applyAlignment="1" applyProtection="1">
      <alignment horizontal="center"/>
    </xf>
    <xf numFmtId="0" fontId="47" fillId="0" borderId="0" xfId="0" applyFont="1" applyProtection="1"/>
    <xf numFmtId="0" fontId="45" fillId="0" borderId="0" xfId="0" applyFont="1" applyAlignment="1" applyProtection="1">
      <alignment vertical="center"/>
    </xf>
    <xf numFmtId="0" fontId="45" fillId="0" borderId="0" xfId="0" applyFont="1" applyAlignment="1" applyProtection="1">
      <alignment horizontal="left"/>
    </xf>
    <xf numFmtId="0" fontId="45" fillId="0" borderId="0" xfId="0" applyFont="1" applyFill="1" applyBorder="1" applyProtection="1"/>
    <xf numFmtId="0" fontId="27" fillId="0" borderId="0" xfId="0" applyFont="1" applyBorder="1" applyAlignment="1" applyProtection="1">
      <alignment vertical="center"/>
    </xf>
    <xf numFmtId="0" fontId="4" fillId="0" borderId="0" xfId="0" applyFont="1" applyProtection="1">
      <protection locked="0"/>
    </xf>
    <xf numFmtId="0" fontId="3" fillId="0" borderId="0" xfId="0" applyFont="1" applyBorder="1" applyProtection="1"/>
    <xf numFmtId="0" fontId="2" fillId="0" borderId="0" xfId="0" applyFont="1" applyBorder="1" applyAlignment="1" applyProtection="1">
      <alignment vertical="center"/>
    </xf>
    <xf numFmtId="0" fontId="2" fillId="0" borderId="0" xfId="0" applyFont="1" applyBorder="1" applyProtection="1"/>
    <xf numFmtId="0" fontId="4" fillId="0" borderId="0" xfId="0" applyFont="1" applyBorder="1" applyProtection="1"/>
    <xf numFmtId="0" fontId="8" fillId="0" borderId="0" xfId="0" applyFont="1" applyBorder="1" applyProtection="1"/>
    <xf numFmtId="0" fontId="0" fillId="0" borderId="0" xfId="0" applyFont="1" applyBorder="1" applyProtection="1"/>
    <xf numFmtId="0" fontId="0" fillId="0" borderId="0" xfId="0" applyBorder="1" applyAlignment="1" applyProtection="1">
      <alignment vertical="center"/>
    </xf>
    <xf numFmtId="0" fontId="5" fillId="0" borderId="0" xfId="0" applyFont="1" applyBorder="1" applyAlignment="1" applyProtection="1">
      <alignment vertical="center"/>
    </xf>
    <xf numFmtId="0" fontId="0" fillId="33" borderId="0" xfId="0" applyFill="1" applyBorder="1" applyProtection="1"/>
    <xf numFmtId="0" fontId="0" fillId="0" borderId="25" xfId="0" applyFont="1" applyBorder="1" applyProtection="1"/>
    <xf numFmtId="0" fontId="0" fillId="0" borderId="25" xfId="0" applyBorder="1" applyAlignment="1" applyProtection="1">
      <alignment vertical="center"/>
    </xf>
    <xf numFmtId="0" fontId="0" fillId="0" borderId="0" xfId="0" applyFill="1" applyBorder="1" applyAlignment="1" applyProtection="1">
      <alignment vertical="center"/>
      <protection locked="0"/>
    </xf>
    <xf numFmtId="14" fontId="0" fillId="0" borderId="0" xfId="0" applyNumberFormat="1" applyFill="1" applyBorder="1" applyAlignment="1" applyProtection="1">
      <alignment horizontal="left" vertical="center"/>
      <protection locked="0"/>
    </xf>
    <xf numFmtId="168" fontId="29" fillId="34" borderId="26" xfId="0" applyNumberFormat="1" applyFont="1" applyFill="1" applyBorder="1" applyAlignment="1" applyProtection="1">
      <alignment horizontal="right"/>
      <protection locked="0"/>
    </xf>
    <xf numFmtId="168" fontId="29" fillId="34" borderId="28" xfId="0" applyNumberFormat="1" applyFont="1" applyFill="1" applyBorder="1" applyAlignment="1" applyProtection="1">
      <alignment horizontal="right"/>
      <protection locked="0"/>
    </xf>
    <xf numFmtId="0" fontId="0" fillId="34" borderId="1" xfId="0" applyFont="1" applyFill="1" applyBorder="1" applyProtection="1"/>
    <xf numFmtId="0" fontId="0" fillId="34" borderId="1" xfId="0" applyFont="1" applyFill="1" applyBorder="1" applyAlignment="1" applyProtection="1">
      <alignment horizontal="center"/>
    </xf>
    <xf numFmtId="0" fontId="0" fillId="34" borderId="1" xfId="0" applyFill="1" applyBorder="1" applyAlignment="1" applyProtection="1">
      <alignment horizontal="left"/>
    </xf>
    <xf numFmtId="0" fontId="45" fillId="35" borderId="1" xfId="0" applyFont="1" applyFill="1" applyBorder="1" applyAlignment="1" applyProtection="1">
      <alignment horizontal="center" vertical="center"/>
      <protection locked="0"/>
    </xf>
    <xf numFmtId="0" fontId="0" fillId="36" borderId="1" xfId="0" applyFill="1" applyBorder="1" applyAlignment="1" applyProtection="1">
      <alignment horizontal="center" vertical="center"/>
      <protection locked="0"/>
    </xf>
    <xf numFmtId="168" fontId="0" fillId="35" borderId="1" xfId="0" applyNumberFormat="1" applyFill="1" applyBorder="1" applyAlignment="1" applyProtection="1">
      <alignment horizontal="center"/>
      <protection locked="0"/>
    </xf>
    <xf numFmtId="169" fontId="0" fillId="35" borderId="1" xfId="0" applyNumberFormat="1" applyFill="1" applyBorder="1" applyAlignment="1" applyProtection="1">
      <alignment horizontal="center"/>
      <protection locked="0"/>
    </xf>
    <xf numFmtId="0" fontId="1" fillId="34" borderId="1" xfId="0" applyFont="1" applyFill="1" applyBorder="1" applyAlignment="1" applyProtection="1">
      <alignment horizontal="left"/>
    </xf>
    <xf numFmtId="0" fontId="0" fillId="34" borderId="1" xfId="0" applyFill="1" applyBorder="1" applyAlignment="1" applyProtection="1">
      <alignment horizontal="left" vertical="top"/>
    </xf>
    <xf numFmtId="0" fontId="22" fillId="0" borderId="0" xfId="0" applyFont="1" applyBorder="1" applyProtection="1"/>
    <xf numFmtId="0" fontId="22" fillId="0" borderId="0" xfId="0" applyFont="1" applyProtection="1">
      <protection locked="0"/>
    </xf>
    <xf numFmtId="0" fontId="45" fillId="34" borderId="25" xfId="0" applyFont="1" applyFill="1" applyBorder="1" applyAlignment="1" applyProtection="1">
      <alignment horizontal="left"/>
    </xf>
    <xf numFmtId="168" fontId="22" fillId="36" borderId="25" xfId="0" applyNumberFormat="1" applyFont="1" applyFill="1" applyBorder="1" applyAlignment="1" applyProtection="1">
      <alignment horizontal="center"/>
    </xf>
    <xf numFmtId="0" fontId="29" fillId="34" borderId="25" xfId="0" applyFont="1" applyFill="1" applyBorder="1" applyAlignment="1" applyProtection="1">
      <alignment horizontal="center"/>
      <protection locked="0"/>
    </xf>
    <xf numFmtId="0" fontId="0" fillId="0" borderId="0" xfId="0" applyAlignment="1" applyProtection="1">
      <alignment horizontal="left" vertical="center"/>
      <protection locked="0"/>
    </xf>
    <xf numFmtId="0" fontId="29" fillId="34" borderId="25" xfId="0" applyFont="1" applyFill="1" applyBorder="1" applyAlignment="1" applyProtection="1">
      <alignment horizontal="left"/>
      <protection locked="0"/>
    </xf>
    <xf numFmtId="0" fontId="48" fillId="0" borderId="0" xfId="0" applyFont="1" applyAlignment="1" applyProtection="1">
      <alignment vertical="center"/>
      <protection locked="0"/>
    </xf>
    <xf numFmtId="0" fontId="29" fillId="40" borderId="25" xfId="0" applyFont="1" applyFill="1" applyBorder="1" applyAlignment="1" applyProtection="1">
      <alignment horizontal="center"/>
      <protection locked="0"/>
    </xf>
    <xf numFmtId="0" fontId="0" fillId="39" borderId="0" xfId="0" applyFill="1" applyBorder="1" applyAlignment="1" applyProtection="1">
      <alignment vertical="top" wrapText="1"/>
    </xf>
    <xf numFmtId="0" fontId="0" fillId="39" borderId="0" xfId="0" applyFont="1" applyFill="1" applyBorder="1" applyAlignment="1" applyProtection="1">
      <alignment vertical="top"/>
    </xf>
    <xf numFmtId="0" fontId="0" fillId="34" borderId="25" xfId="0" applyFont="1" applyFill="1" applyBorder="1" applyAlignment="1" applyProtection="1">
      <alignment vertical="top"/>
    </xf>
    <xf numFmtId="0" fontId="0" fillId="34" borderId="25" xfId="0" applyFill="1" applyBorder="1" applyAlignment="1" applyProtection="1">
      <alignment horizontal="left"/>
    </xf>
    <xf numFmtId="169" fontId="0" fillId="35" borderId="25" xfId="0" applyNumberFormat="1" applyFill="1" applyBorder="1" applyAlignment="1" applyProtection="1">
      <alignment horizontal="center"/>
      <protection locked="0"/>
    </xf>
    <xf numFmtId="0" fontId="0" fillId="34" borderId="25" xfId="0" applyFill="1" applyBorder="1" applyAlignment="1" applyProtection="1">
      <alignment horizontal="left" indent="1"/>
    </xf>
    <xf numFmtId="0" fontId="0" fillId="35" borderId="25" xfId="0" applyFill="1" applyBorder="1" applyAlignment="1" applyProtection="1">
      <alignment vertical="top"/>
      <protection locked="0"/>
    </xf>
    <xf numFmtId="0" fontId="0" fillId="34" borderId="2" xfId="0" applyFont="1" applyFill="1" applyBorder="1" applyAlignment="1" applyProtection="1"/>
    <xf numFmtId="0" fontId="1" fillId="34" borderId="25" xfId="0" applyFont="1" applyFill="1" applyBorder="1" applyAlignment="1" applyProtection="1">
      <alignment horizontal="center" vertical="center"/>
    </xf>
    <xf numFmtId="0" fontId="0" fillId="35" borderId="25" xfId="0" applyFill="1" applyBorder="1" applyAlignment="1" applyProtection="1">
      <alignment horizontal="center" vertical="center"/>
    </xf>
    <xf numFmtId="0" fontId="0" fillId="36" borderId="25" xfId="0" applyFill="1" applyBorder="1" applyAlignment="1" applyProtection="1">
      <alignment horizontal="center" vertical="center"/>
    </xf>
    <xf numFmtId="0" fontId="29" fillId="0" borderId="0" xfId="0" applyFont="1"/>
    <xf numFmtId="0" fontId="28" fillId="41" borderId="0" xfId="0" applyFont="1" applyFill="1" applyAlignment="1">
      <alignment vertical="top" wrapText="1"/>
    </xf>
    <xf numFmtId="0" fontId="28" fillId="34" borderId="25" xfId="0" applyFont="1" applyFill="1" applyBorder="1" applyAlignment="1">
      <alignment vertical="top" wrapText="1"/>
    </xf>
    <xf numFmtId="3" fontId="50" fillId="34" borderId="25" xfId="0" quotePrefix="1" applyNumberFormat="1" applyFont="1" applyFill="1" applyBorder="1" applyAlignment="1">
      <alignment horizontal="center" vertical="center" wrapText="1"/>
    </xf>
    <xf numFmtId="0" fontId="29" fillId="34" borderId="25" xfId="0" applyFont="1" applyFill="1" applyBorder="1" applyAlignment="1">
      <alignment horizontal="left" vertical="top" wrapText="1" indent="1"/>
    </xf>
    <xf numFmtId="0" fontId="28" fillId="34" borderId="25" xfId="0" applyFont="1" applyFill="1" applyBorder="1" applyAlignment="1">
      <alignment vertical="top"/>
    </xf>
    <xf numFmtId="0" fontId="29" fillId="34" borderId="25" xfId="0" applyFont="1" applyFill="1" applyBorder="1" applyAlignment="1">
      <alignment horizontal="left" vertical="top" indent="1"/>
    </xf>
    <xf numFmtId="0" fontId="31" fillId="34" borderId="25" xfId="55881" applyFont="1" applyFill="1" applyBorder="1" applyAlignment="1">
      <alignment horizontal="center" vertical="center" wrapText="1"/>
    </xf>
    <xf numFmtId="0" fontId="29" fillId="35" borderId="25" xfId="55882" applyFont="1" applyFill="1" applyBorder="1" applyAlignment="1">
      <alignment horizontal="center" vertical="top" wrapText="1"/>
    </xf>
    <xf numFmtId="0" fontId="29" fillId="35" borderId="25" xfId="55882" applyFont="1" applyFill="1" applyBorder="1" applyAlignment="1">
      <alignment horizontal="center" vertical="top"/>
    </xf>
    <xf numFmtId="3" fontId="29" fillId="35" borderId="25" xfId="55882" applyNumberFormat="1" applyFont="1" applyFill="1" applyBorder="1" applyAlignment="1">
      <alignment horizontal="center" vertical="top" wrapText="1"/>
    </xf>
    <xf numFmtId="0" fontId="28" fillId="34" borderId="25" xfId="0" applyFont="1" applyFill="1" applyBorder="1" applyAlignment="1">
      <alignment horizontal="left" vertical="top"/>
    </xf>
    <xf numFmtId="3" fontId="51" fillId="34" borderId="25" xfId="0" quotePrefix="1" applyNumberFormat="1" applyFont="1" applyFill="1" applyBorder="1" applyAlignment="1">
      <alignment horizontal="center" vertical="center" wrapText="1"/>
    </xf>
    <xf numFmtId="0" fontId="51" fillId="34" borderId="25" xfId="55881" applyFont="1" applyFill="1" applyBorder="1" applyAlignment="1">
      <alignment horizontal="center" vertical="center" wrapText="1"/>
    </xf>
    <xf numFmtId="0" fontId="1" fillId="34" borderId="25" xfId="0" applyFont="1" applyFill="1" applyBorder="1" applyAlignment="1" applyProtection="1">
      <alignment horizontal="center" vertical="center" wrapText="1"/>
      <protection locked="0"/>
    </xf>
    <xf numFmtId="3" fontId="29" fillId="34" borderId="25" xfId="0" quotePrefix="1" applyNumberFormat="1" applyFont="1" applyFill="1" applyBorder="1" applyAlignment="1" applyProtection="1">
      <alignment horizontal="center" vertical="center" wrapText="1"/>
      <protection locked="0"/>
    </xf>
    <xf numFmtId="168" fontId="28" fillId="35" borderId="25" xfId="0" applyNumberFormat="1" applyFont="1" applyFill="1" applyBorder="1" applyAlignment="1" applyProtection="1">
      <alignment horizontal="center" vertical="center"/>
      <protection locked="0"/>
    </xf>
    <xf numFmtId="168" fontId="28" fillId="35" borderId="25" xfId="0" applyNumberFormat="1" applyFont="1" applyFill="1" applyBorder="1" applyAlignment="1" applyProtection="1">
      <alignment vertical="center"/>
      <protection locked="0"/>
    </xf>
    <xf numFmtId="168" fontId="29" fillId="35" borderId="25" xfId="0" applyNumberFormat="1" applyFont="1" applyFill="1" applyBorder="1" applyAlignment="1" applyProtection="1">
      <alignment vertical="center"/>
      <protection locked="0"/>
    </xf>
    <xf numFmtId="168" fontId="28" fillId="35" borderId="25" xfId="0" applyNumberFormat="1" applyFont="1" applyFill="1" applyBorder="1" applyAlignment="1" applyProtection="1">
      <alignment horizontal="center" vertical="center" wrapText="1"/>
      <protection locked="0"/>
    </xf>
    <xf numFmtId="168" fontId="28" fillId="35" borderId="25" xfId="0" applyNumberFormat="1" applyFont="1" applyFill="1" applyBorder="1" applyAlignment="1" applyProtection="1">
      <alignment vertical="center" wrapText="1"/>
      <protection locked="0"/>
    </xf>
    <xf numFmtId="168" fontId="29" fillId="35" borderId="25" xfId="0" applyNumberFormat="1" applyFont="1" applyFill="1" applyBorder="1" applyAlignment="1" applyProtection="1">
      <alignment horizontal="center" vertical="center"/>
      <protection locked="0"/>
    </xf>
    <xf numFmtId="168" fontId="45" fillId="38" borderId="1" xfId="0" applyNumberFormat="1" applyFont="1" applyFill="1" applyBorder="1" applyAlignment="1" applyProtection="1">
      <alignment horizontal="center"/>
    </xf>
    <xf numFmtId="168" fontId="22" fillId="38" borderId="1" xfId="0" applyNumberFormat="1" applyFont="1" applyFill="1" applyBorder="1" applyAlignment="1" applyProtection="1">
      <alignment horizontal="center"/>
    </xf>
    <xf numFmtId="9" fontId="45" fillId="36" borderId="1" xfId="52" applyFont="1" applyFill="1" applyBorder="1" applyAlignment="1" applyProtection="1">
      <alignment horizontal="center"/>
    </xf>
    <xf numFmtId="168" fontId="29" fillId="38" borderId="1" xfId="0" applyNumberFormat="1" applyFont="1" applyFill="1" applyBorder="1" applyAlignment="1" applyProtection="1">
      <alignment horizontal="right"/>
      <protection locked="0"/>
    </xf>
    <xf numFmtId="0" fontId="1" fillId="34" borderId="25" xfId="0" applyFont="1" applyFill="1" applyBorder="1" applyAlignment="1" applyProtection="1">
      <alignment horizontal="center"/>
    </xf>
    <xf numFmtId="0" fontId="52" fillId="34" borderId="25" xfId="0" applyFont="1" applyFill="1" applyBorder="1" applyAlignment="1">
      <alignment vertical="center" wrapText="1"/>
    </xf>
    <xf numFmtId="168" fontId="29" fillId="35" borderId="1" xfId="0" applyNumberFormat="1" applyFont="1" applyFill="1" applyBorder="1" applyAlignment="1" applyProtection="1">
      <alignment horizontal="left"/>
      <protection locked="0"/>
    </xf>
    <xf numFmtId="0" fontId="43" fillId="39" borderId="0" xfId="0" applyFont="1" applyFill="1" applyBorder="1" applyAlignment="1" applyProtection="1">
      <alignment vertical="center"/>
      <protection locked="0"/>
    </xf>
    <xf numFmtId="0" fontId="0" fillId="39" borderId="0" xfId="0" applyFill="1" applyBorder="1" applyProtection="1">
      <protection locked="0"/>
    </xf>
    <xf numFmtId="0" fontId="45" fillId="34" borderId="25" xfId="0" applyFont="1" applyFill="1" applyBorder="1" applyAlignment="1" applyProtection="1">
      <alignment horizontal="left"/>
      <protection locked="0"/>
    </xf>
    <xf numFmtId="0" fontId="45" fillId="34" borderId="25" xfId="0" applyFont="1" applyFill="1" applyBorder="1" applyAlignment="1" applyProtection="1">
      <alignment horizontal="center"/>
      <protection locked="0"/>
    </xf>
    <xf numFmtId="168" fontId="45" fillId="35" borderId="25" xfId="0" applyNumberFormat="1" applyFont="1" applyFill="1" applyBorder="1" applyAlignment="1" applyProtection="1">
      <alignment horizontal="left"/>
      <protection locked="0"/>
    </xf>
    <xf numFmtId="0" fontId="45" fillId="40" borderId="25" xfId="0" applyFont="1" applyFill="1" applyBorder="1" applyAlignment="1" applyProtection="1">
      <alignment horizontal="center"/>
      <protection locked="0"/>
    </xf>
    <xf numFmtId="168" fontId="0" fillId="36" borderId="25" xfId="0" applyNumberFormat="1" applyFont="1" applyFill="1" applyBorder="1" applyAlignment="1" applyProtection="1">
      <alignment vertical="center"/>
    </xf>
    <xf numFmtId="0" fontId="45" fillId="34" borderId="25" xfId="0" applyFont="1" applyFill="1" applyBorder="1" applyAlignment="1" applyProtection="1">
      <alignment horizontal="left" wrapText="1" indent="2"/>
      <protection locked="0"/>
    </xf>
    <xf numFmtId="0" fontId="45" fillId="34" borderId="25" xfId="0" quotePrefix="1" applyFont="1" applyFill="1" applyBorder="1" applyAlignment="1" applyProtection="1">
      <alignment horizontal="center"/>
      <protection locked="0"/>
    </xf>
    <xf numFmtId="168" fontId="45" fillId="35" borderId="25" xfId="0" applyNumberFormat="1" applyFont="1" applyFill="1" applyBorder="1" applyAlignment="1" applyProtection="1">
      <alignment horizontal="right" wrapText="1" indent="2"/>
      <protection locked="0"/>
    </xf>
    <xf numFmtId="0" fontId="45" fillId="34" borderId="25" xfId="0" applyFont="1" applyFill="1" applyBorder="1" applyAlignment="1" applyProtection="1">
      <alignment horizontal="left" indent="2"/>
      <protection locked="0"/>
    </xf>
    <xf numFmtId="0" fontId="27" fillId="34" borderId="25" xfId="0" applyFont="1" applyFill="1" applyBorder="1" applyAlignment="1" applyProtection="1">
      <alignment horizontal="left" wrapText="1"/>
      <protection locked="0"/>
    </xf>
    <xf numFmtId="0" fontId="27" fillId="34" borderId="25" xfId="0" quotePrefix="1" applyFont="1" applyFill="1" applyBorder="1" applyAlignment="1" applyProtection="1">
      <alignment horizontal="center" vertical="center"/>
      <protection locked="0"/>
    </xf>
    <xf numFmtId="0" fontId="27" fillId="34" borderId="25" xfId="0" applyFont="1" applyFill="1" applyBorder="1" applyAlignment="1" applyProtection="1">
      <alignment wrapText="1"/>
      <protection locked="0"/>
    </xf>
    <xf numFmtId="0" fontId="27" fillId="34" borderId="25" xfId="0" quotePrefix="1" applyFont="1" applyFill="1" applyBorder="1" applyAlignment="1" applyProtection="1">
      <alignment horizontal="center"/>
      <protection locked="0"/>
    </xf>
    <xf numFmtId="0" fontId="27" fillId="34" borderId="25" xfId="0" applyFont="1" applyFill="1" applyBorder="1" applyAlignment="1" applyProtection="1">
      <alignment vertical="center" wrapText="1"/>
      <protection locked="0"/>
    </xf>
    <xf numFmtId="0" fontId="27" fillId="34" borderId="25" xfId="0" applyFont="1" applyFill="1" applyBorder="1" applyProtection="1">
      <protection locked="0"/>
    </xf>
    <xf numFmtId="168" fontId="45" fillId="35" borderId="25" xfId="0" applyNumberFormat="1" applyFont="1" applyFill="1" applyBorder="1" applyAlignment="1" applyProtection="1">
      <alignment horizontal="right" vertical="center" wrapText="1"/>
      <protection locked="0"/>
    </xf>
    <xf numFmtId="0" fontId="0" fillId="35" borderId="25" xfId="0" applyFill="1" applyBorder="1" applyAlignment="1" applyProtection="1"/>
    <xf numFmtId="0" fontId="0" fillId="39" borderId="0" xfId="0" applyFill="1" applyBorder="1" applyAlignment="1" applyProtection="1"/>
    <xf numFmtId="0" fontId="0" fillId="39" borderId="0" xfId="0" applyFill="1" applyBorder="1" applyAlignment="1" applyProtection="1">
      <alignment vertical="center" wrapText="1"/>
    </xf>
    <xf numFmtId="0" fontId="0" fillId="39" borderId="0" xfId="0" applyFill="1" applyBorder="1" applyProtection="1"/>
    <xf numFmtId="0" fontId="1" fillId="34" borderId="25" xfId="0" applyFont="1" applyFill="1" applyBorder="1" applyAlignment="1" applyProtection="1">
      <alignment vertical="center" wrapText="1"/>
    </xf>
    <xf numFmtId="0" fontId="1" fillId="34" borderId="25" xfId="0" applyFont="1" applyFill="1" applyBorder="1" applyAlignment="1" applyProtection="1">
      <alignment horizontal="left"/>
    </xf>
    <xf numFmtId="0" fontId="8" fillId="0" borderId="0" xfId="0" applyFont="1" applyBorder="1" applyAlignment="1" applyProtection="1">
      <alignment wrapText="1"/>
    </xf>
    <xf numFmtId="0" fontId="0" fillId="34" borderId="25" xfId="0" applyFont="1" applyFill="1" applyBorder="1" applyAlignment="1" applyProtection="1">
      <alignment horizontal="center"/>
    </xf>
    <xf numFmtId="168" fontId="0" fillId="35" borderId="25" xfId="0" applyNumberFormat="1" applyFill="1" applyBorder="1" applyAlignment="1" applyProtection="1">
      <alignment horizontal="center"/>
      <protection locked="0"/>
    </xf>
    <xf numFmtId="0" fontId="8" fillId="0" borderId="0" xfId="0" applyFont="1" applyAlignment="1" applyProtection="1">
      <alignment wrapText="1"/>
    </xf>
    <xf numFmtId="164" fontId="0" fillId="36" borderId="25" xfId="55880" applyFont="1" applyFill="1" applyBorder="1" applyAlignment="1" applyProtection="1">
      <alignment horizontal="center"/>
    </xf>
    <xf numFmtId="0" fontId="0" fillId="34" borderId="25" xfId="0" applyFill="1" applyBorder="1" applyProtection="1"/>
    <xf numFmtId="0" fontId="0" fillId="35" borderId="25" xfId="0" applyFill="1" applyBorder="1" applyProtection="1"/>
    <xf numFmtId="168" fontId="29" fillId="35" borderId="1" xfId="0" applyNumberFormat="1" applyFont="1" applyFill="1" applyBorder="1" applyAlignment="1" applyProtection="1">
      <alignment horizontal="center"/>
      <protection locked="0"/>
    </xf>
    <xf numFmtId="0" fontId="6" fillId="0" borderId="0" xfId="0" applyFont="1" applyAlignment="1" applyProtection="1">
      <protection locked="0"/>
    </xf>
    <xf numFmtId="0" fontId="53" fillId="43" borderId="0" xfId="0" applyFont="1" applyFill="1" applyBorder="1" applyAlignment="1">
      <alignment vertical="center"/>
    </xf>
    <xf numFmtId="0" fontId="28" fillId="43" borderId="0" xfId="0" applyFont="1" applyFill="1"/>
    <xf numFmtId="0" fontId="0" fillId="34" borderId="25" xfId="0" applyFill="1" applyBorder="1" applyAlignment="1" applyProtection="1">
      <alignment horizontal="left"/>
    </xf>
    <xf numFmtId="0" fontId="0" fillId="34" borderId="25" xfId="0" applyFill="1" applyBorder="1" applyProtection="1"/>
    <xf numFmtId="0" fontId="0" fillId="35" borderId="25" xfId="0" applyFill="1" applyBorder="1" applyAlignment="1" applyProtection="1">
      <alignment vertical="top"/>
      <protection locked="0"/>
    </xf>
    <xf numFmtId="0" fontId="52" fillId="0" borderId="0" xfId="0" applyFont="1" applyBorder="1" applyAlignment="1">
      <alignment vertical="center" wrapText="1"/>
    </xf>
    <xf numFmtId="0" fontId="0" fillId="0" borderId="0" xfId="0" applyBorder="1" applyAlignment="1">
      <alignment vertical="center" wrapText="1"/>
    </xf>
    <xf numFmtId="0" fontId="0" fillId="44" borderId="0" xfId="0" applyFill="1" applyBorder="1" applyAlignment="1" applyProtection="1">
      <alignment horizontal="left" vertical="top"/>
    </xf>
    <xf numFmtId="0" fontId="52" fillId="0" borderId="21" xfId="0" applyFont="1" applyBorder="1" applyAlignment="1">
      <alignment vertical="center" wrapText="1"/>
    </xf>
    <xf numFmtId="0" fontId="52" fillId="0" borderId="29" xfId="0" applyFont="1" applyBorder="1" applyAlignment="1">
      <alignment vertical="center" wrapText="1"/>
    </xf>
    <xf numFmtId="0" fontId="52" fillId="0" borderId="11" xfId="0" applyFont="1" applyBorder="1" applyAlignment="1">
      <alignment vertical="center" wrapText="1"/>
    </xf>
    <xf numFmtId="0" fontId="1" fillId="34" borderId="25" xfId="0" applyFont="1" applyFill="1" applyBorder="1" applyAlignment="1" applyProtection="1">
      <alignment horizontal="center" vertical="center"/>
    </xf>
    <xf numFmtId="0" fontId="0" fillId="35" borderId="25" xfId="0" applyFill="1" applyBorder="1" applyAlignment="1" applyProtection="1">
      <alignment horizontal="center" vertical="center"/>
    </xf>
    <xf numFmtId="0" fontId="0" fillId="36" borderId="25" xfId="0" applyFill="1" applyBorder="1" applyAlignment="1" applyProtection="1">
      <alignment horizontal="center" vertical="center"/>
    </xf>
    <xf numFmtId="0" fontId="27" fillId="34" borderId="25" xfId="0" quotePrefix="1" applyFont="1" applyFill="1" applyBorder="1" applyAlignment="1" applyProtection="1">
      <alignment horizontal="center" vertical="center"/>
      <protection locked="0"/>
    </xf>
    <xf numFmtId="0" fontId="0" fillId="34" borderId="25" xfId="0" applyFill="1" applyBorder="1" applyProtection="1"/>
    <xf numFmtId="0" fontId="0" fillId="34" borderId="25" xfId="0" applyFill="1" applyBorder="1" applyAlignment="1" applyProtection="1">
      <alignment horizontal="left"/>
    </xf>
    <xf numFmtId="0" fontId="0" fillId="35" borderId="25" xfId="0" applyFill="1" applyBorder="1" applyAlignment="1" applyProtection="1">
      <alignment vertical="top"/>
      <protection locked="0"/>
    </xf>
    <xf numFmtId="0" fontId="7" fillId="0" borderId="0" xfId="0" applyFont="1" applyProtection="1"/>
    <xf numFmtId="0" fontId="1" fillId="0" borderId="0" xfId="0" applyFont="1"/>
    <xf numFmtId="0" fontId="0" fillId="35" borderId="21" xfId="0" applyFill="1" applyBorder="1" applyAlignment="1" applyProtection="1"/>
    <xf numFmtId="0" fontId="0" fillId="36" borderId="25" xfId="0" applyFill="1" applyBorder="1" applyAlignment="1" applyProtection="1">
      <alignment horizontal="center" vertical="center"/>
      <protection locked="0"/>
    </xf>
    <xf numFmtId="170" fontId="45" fillId="36" borderId="1" xfId="55880" applyNumberFormat="1" applyFont="1" applyFill="1" applyBorder="1" applyAlignment="1" applyProtection="1">
      <alignment horizontal="center"/>
    </xf>
    <xf numFmtId="171" fontId="45" fillId="36" borderId="1" xfId="55880" applyNumberFormat="1" applyFont="1" applyFill="1" applyBorder="1" applyAlignment="1" applyProtection="1">
      <alignment horizontal="center"/>
    </xf>
    <xf numFmtId="0" fontId="0" fillId="34" borderId="25" xfId="0" applyFont="1" applyFill="1" applyBorder="1" applyAlignment="1" applyProtection="1">
      <alignment wrapText="1"/>
    </xf>
    <xf numFmtId="0" fontId="27" fillId="34" borderId="25" xfId="0" applyFont="1" applyFill="1" applyBorder="1" applyAlignment="1" applyProtection="1">
      <alignment horizontal="center" vertical="center"/>
      <protection locked="0"/>
    </xf>
    <xf numFmtId="0" fontId="0" fillId="35" borderId="25" xfId="0" applyFill="1" applyBorder="1" applyAlignment="1" applyProtection="1">
      <alignment horizontal="center" vertical="center"/>
      <protection locked="0"/>
    </xf>
    <xf numFmtId="0" fontId="27" fillId="34" borderId="36" xfId="0" applyFont="1" applyFill="1" applyBorder="1" applyAlignment="1">
      <alignment horizontal="center" vertical="center" wrapText="1"/>
    </xf>
    <xf numFmtId="0" fontId="27" fillId="34" borderId="37" xfId="0" applyFont="1" applyFill="1" applyBorder="1" applyAlignment="1">
      <alignment horizontal="center" vertical="center" wrapText="1"/>
    </xf>
    <xf numFmtId="0" fontId="27" fillId="34" borderId="38" xfId="0" applyFont="1" applyFill="1" applyBorder="1" applyAlignment="1">
      <alignment horizontal="center" vertical="center" wrapText="1"/>
    </xf>
    <xf numFmtId="0" fontId="27" fillId="34" borderId="32" xfId="0" applyFont="1" applyFill="1" applyBorder="1" applyAlignment="1">
      <alignment horizontal="left" wrapText="1"/>
    </xf>
    <xf numFmtId="0" fontId="0" fillId="35" borderId="42" xfId="0" applyFill="1" applyBorder="1" applyAlignment="1">
      <alignment horizontal="center"/>
    </xf>
    <xf numFmtId="0" fontId="0" fillId="35" borderId="11" xfId="0" applyFill="1" applyBorder="1" applyAlignment="1">
      <alignment horizontal="center"/>
    </xf>
    <xf numFmtId="0" fontId="0" fillId="35" borderId="43" xfId="0" applyFill="1" applyBorder="1" applyAlignment="1">
      <alignment horizontal="center"/>
    </xf>
    <xf numFmtId="0" fontId="0" fillId="35" borderId="9" xfId="0" applyFill="1" applyBorder="1" applyAlignment="1"/>
    <xf numFmtId="0" fontId="0" fillId="35" borderId="11" xfId="0" applyFill="1" applyBorder="1" applyAlignment="1"/>
    <xf numFmtId="0" fontId="57" fillId="34" borderId="32" xfId="0" applyFont="1" applyFill="1" applyBorder="1" applyAlignment="1">
      <alignment horizontal="left" vertical="top" wrapText="1" indent="1"/>
    </xf>
    <xf numFmtId="0" fontId="0" fillId="45" borderId="42" xfId="0" applyFill="1" applyBorder="1" applyAlignment="1">
      <alignment horizontal="center"/>
    </xf>
    <xf numFmtId="0" fontId="0" fillId="45" borderId="11" xfId="0" applyFill="1" applyBorder="1" applyAlignment="1">
      <alignment horizontal="center"/>
    </xf>
    <xf numFmtId="0" fontId="0" fillId="35" borderId="25" xfId="0" applyFill="1" applyBorder="1" applyAlignment="1">
      <alignment horizontal="center"/>
    </xf>
    <xf numFmtId="0" fontId="0" fillId="35" borderId="27" xfId="0" applyFill="1" applyBorder="1" applyAlignment="1"/>
    <xf numFmtId="0" fontId="0" fillId="35" borderId="25" xfId="0" applyFill="1" applyBorder="1" applyAlignment="1"/>
    <xf numFmtId="0" fontId="57" fillId="34" borderId="45" xfId="0" applyFont="1" applyFill="1" applyBorder="1" applyAlignment="1">
      <alignment horizontal="left" vertical="top" wrapText="1" indent="1"/>
    </xf>
    <xf numFmtId="0" fontId="0" fillId="45" borderId="46" xfId="0" applyFill="1" applyBorder="1" applyAlignment="1">
      <alignment horizontal="center"/>
    </xf>
    <xf numFmtId="0" fontId="0" fillId="45" borderId="25" xfId="0" applyFill="1" applyBorder="1" applyAlignment="1">
      <alignment horizontal="center"/>
    </xf>
    <xf numFmtId="0" fontId="57" fillId="34" borderId="48" xfId="0" applyFont="1" applyFill="1" applyBorder="1" applyAlignment="1">
      <alignment horizontal="left" vertical="top" wrapText="1" indent="1"/>
    </xf>
    <xf numFmtId="0" fontId="0" fillId="45" borderId="49" xfId="0" applyFill="1" applyBorder="1" applyAlignment="1">
      <alignment horizontal="center"/>
    </xf>
    <xf numFmtId="0" fontId="0" fillId="45" borderId="21" xfId="0" applyFill="1" applyBorder="1" applyAlignment="1">
      <alignment horizontal="center"/>
    </xf>
    <xf numFmtId="0" fontId="0" fillId="35" borderId="38" xfId="0" applyFill="1" applyBorder="1" applyAlignment="1">
      <alignment horizontal="center"/>
    </xf>
    <xf numFmtId="0" fontId="0" fillId="35" borderId="50" xfId="0" applyFill="1" applyBorder="1" applyAlignment="1"/>
    <xf numFmtId="0" fontId="0" fillId="35" borderId="51" xfId="0" applyFill="1" applyBorder="1" applyAlignment="1"/>
    <xf numFmtId="0" fontId="0" fillId="35" borderId="52" xfId="0" applyFill="1" applyBorder="1" applyAlignment="1">
      <alignment horizontal="center"/>
    </xf>
    <xf numFmtId="0" fontId="0" fillId="35" borderId="53" xfId="0" applyFill="1" applyBorder="1" applyAlignment="1">
      <alignment horizontal="center"/>
    </xf>
    <xf numFmtId="0" fontId="0" fillId="35" borderId="54" xfId="0" applyFill="1" applyBorder="1" applyAlignment="1"/>
    <xf numFmtId="0" fontId="0" fillId="35" borderId="55" xfId="0" applyFill="1" applyBorder="1" applyAlignment="1"/>
    <xf numFmtId="0" fontId="57" fillId="34" borderId="56" xfId="0" applyFont="1" applyFill="1" applyBorder="1" applyAlignment="1">
      <alignment horizontal="left" wrapText="1" indent="1"/>
    </xf>
    <xf numFmtId="0" fontId="57" fillId="34" borderId="57" xfId="0" applyFont="1" applyFill="1" applyBorder="1" applyAlignment="1">
      <alignment horizontal="left" wrapText="1" indent="1"/>
    </xf>
    <xf numFmtId="0" fontId="57" fillId="34" borderId="45" xfId="0" applyFont="1" applyFill="1" applyBorder="1" applyAlignment="1">
      <alignment horizontal="left" wrapText="1" indent="1"/>
    </xf>
    <xf numFmtId="0" fontId="57" fillId="34" borderId="48" xfId="0" applyFont="1" applyFill="1" applyBorder="1" applyAlignment="1">
      <alignment horizontal="left" wrapText="1" indent="1"/>
    </xf>
    <xf numFmtId="0" fontId="0" fillId="45" borderId="36" xfId="0" applyFill="1" applyBorder="1" applyAlignment="1">
      <alignment horizontal="center"/>
    </xf>
    <xf numFmtId="0" fontId="0" fillId="45" borderId="38" xfId="0" applyFill="1" applyBorder="1" applyAlignment="1">
      <alignment horizontal="center"/>
    </xf>
    <xf numFmtId="0" fontId="0" fillId="35" borderId="58" xfId="0" applyFill="1" applyBorder="1" applyAlignment="1"/>
    <xf numFmtId="0" fontId="0" fillId="35" borderId="38" xfId="0" applyFill="1" applyBorder="1" applyAlignment="1"/>
    <xf numFmtId="0" fontId="0" fillId="0" borderId="0" xfId="0" applyFill="1" applyBorder="1" applyAlignment="1">
      <alignment horizontal="left"/>
    </xf>
    <xf numFmtId="0" fontId="0" fillId="0" borderId="0" xfId="0" applyFill="1" applyBorder="1" applyAlignment="1">
      <alignment horizontal="center"/>
    </xf>
    <xf numFmtId="0" fontId="58" fillId="0" borderId="0" xfId="0" applyFont="1" applyProtection="1"/>
    <xf numFmtId="0" fontId="27" fillId="34" borderId="34" xfId="0" applyFont="1" applyFill="1" applyBorder="1" applyAlignment="1">
      <alignment horizontal="center" vertical="center" wrapText="1"/>
    </xf>
    <xf numFmtId="0" fontId="27" fillId="34" borderId="35" xfId="0" applyFont="1" applyFill="1" applyBorder="1" applyAlignment="1">
      <alignment horizontal="center" vertical="center" wrapText="1"/>
    </xf>
    <xf numFmtId="0" fontId="45" fillId="34" borderId="36" xfId="0" applyFont="1" applyFill="1" applyBorder="1" applyAlignment="1">
      <alignment horizontal="center" vertical="center" wrapText="1"/>
    </xf>
    <xf numFmtId="0" fontId="45" fillId="34" borderId="37" xfId="0" applyFont="1" applyFill="1" applyBorder="1" applyAlignment="1">
      <alignment horizontal="center" vertical="center" wrapText="1"/>
    </xf>
    <xf numFmtId="0" fontId="45" fillId="34" borderId="56" xfId="0" applyFont="1" applyFill="1" applyBorder="1" applyAlignment="1">
      <alignment vertical="center" wrapText="1"/>
    </xf>
    <xf numFmtId="172" fontId="29" fillId="35" borderId="56" xfId="0" applyNumberFormat="1" applyFont="1" applyFill="1" applyBorder="1" applyAlignment="1" applyProtection="1">
      <alignment wrapText="1"/>
      <protection locked="0"/>
    </xf>
    <xf numFmtId="172" fontId="29" fillId="35" borderId="30" xfId="0" applyNumberFormat="1" applyFont="1" applyFill="1" applyBorder="1" applyAlignment="1" applyProtection="1">
      <alignment wrapText="1"/>
      <protection locked="0"/>
    </xf>
    <xf numFmtId="172" fontId="29" fillId="35" borderId="31" xfId="0" applyNumberFormat="1" applyFont="1" applyFill="1" applyBorder="1" applyAlignment="1" applyProtection="1">
      <alignment wrapText="1"/>
      <protection locked="0"/>
    </xf>
    <xf numFmtId="172" fontId="29" fillId="35" borderId="34" xfId="0" applyNumberFormat="1" applyFont="1" applyFill="1" applyBorder="1" applyAlignment="1" applyProtection="1">
      <alignment wrapText="1"/>
      <protection locked="0"/>
    </xf>
    <xf numFmtId="172" fontId="29" fillId="35" borderId="35" xfId="0" applyNumberFormat="1" applyFont="1" applyFill="1" applyBorder="1" applyAlignment="1" applyProtection="1">
      <alignment wrapText="1"/>
      <protection locked="0"/>
    </xf>
    <xf numFmtId="0" fontId="45" fillId="34" borderId="60" xfId="0" applyFont="1" applyFill="1" applyBorder="1" applyAlignment="1">
      <alignment vertical="center" wrapText="1"/>
    </xf>
    <xf numFmtId="172" fontId="29" fillId="35" borderId="60" xfId="0" applyNumberFormat="1" applyFont="1" applyFill="1" applyBorder="1" applyAlignment="1" applyProtection="1">
      <alignment wrapText="1"/>
      <protection locked="0"/>
    </xf>
    <xf numFmtId="172" fontId="29" fillId="35" borderId="46" xfId="0" applyNumberFormat="1" applyFont="1" applyFill="1" applyBorder="1" applyAlignment="1" applyProtection="1">
      <alignment wrapText="1"/>
      <protection locked="0"/>
    </xf>
    <xf numFmtId="172" fontId="29" fillId="35" borderId="61" xfId="0" applyNumberFormat="1" applyFont="1" applyFill="1" applyBorder="1" applyAlignment="1" applyProtection="1">
      <alignment wrapText="1"/>
      <protection locked="0"/>
    </xf>
    <xf numFmtId="172" fontId="29" fillId="35" borderId="62" xfId="0" applyNumberFormat="1" applyFont="1" applyFill="1" applyBorder="1" applyAlignment="1" applyProtection="1">
      <alignment wrapText="1"/>
      <protection locked="0"/>
    </xf>
    <xf numFmtId="172" fontId="29" fillId="35" borderId="63" xfId="0" applyNumberFormat="1" applyFont="1" applyFill="1" applyBorder="1" applyAlignment="1" applyProtection="1">
      <alignment wrapText="1"/>
      <protection locked="0"/>
    </xf>
    <xf numFmtId="0" fontId="45" fillId="34" borderId="64" xfId="0" applyFont="1" applyFill="1" applyBorder="1" applyAlignment="1">
      <alignment vertical="center" wrapText="1"/>
    </xf>
    <xf numFmtId="172" fontId="29" fillId="35" borderId="64" xfId="0" applyNumberFormat="1" applyFont="1" applyFill="1" applyBorder="1" applyAlignment="1" applyProtection="1">
      <alignment wrapText="1"/>
      <protection locked="0"/>
    </xf>
    <xf numFmtId="172" fontId="29" fillId="35" borderId="36" xfId="0" applyNumberFormat="1" applyFont="1" applyFill="1" applyBorder="1" applyAlignment="1" applyProtection="1">
      <alignment wrapText="1"/>
      <protection locked="0"/>
    </xf>
    <xf numFmtId="172" fontId="29" fillId="35" borderId="37" xfId="0" applyNumberFormat="1" applyFont="1" applyFill="1" applyBorder="1" applyAlignment="1" applyProtection="1">
      <alignment wrapText="1"/>
      <protection locked="0"/>
    </xf>
    <xf numFmtId="172" fontId="29" fillId="35" borderId="59" xfId="0" applyNumberFormat="1" applyFont="1" applyFill="1" applyBorder="1" applyAlignment="1" applyProtection="1">
      <alignment wrapText="1"/>
      <protection locked="0"/>
    </xf>
    <xf numFmtId="172" fontId="29" fillId="35" borderId="40" xfId="0" applyNumberFormat="1" applyFont="1" applyFill="1" applyBorder="1" applyAlignment="1" applyProtection="1">
      <alignment wrapText="1"/>
      <protection locked="0"/>
    </xf>
    <xf numFmtId="172" fontId="29" fillId="35" borderId="49" xfId="0" applyNumberFormat="1" applyFont="1" applyFill="1" applyBorder="1" applyAlignment="1" applyProtection="1">
      <alignment wrapText="1"/>
      <protection locked="0"/>
    </xf>
    <xf numFmtId="172" fontId="29" fillId="35" borderId="65" xfId="0" applyNumberFormat="1" applyFont="1" applyFill="1" applyBorder="1" applyAlignment="1" applyProtection="1">
      <alignment wrapText="1"/>
      <protection locked="0"/>
    </xf>
    <xf numFmtId="172" fontId="29" fillId="35" borderId="66" xfId="0" applyNumberFormat="1" applyFont="1" applyFill="1" applyBorder="1" applyAlignment="1" applyProtection="1">
      <alignment wrapText="1"/>
      <protection locked="0"/>
    </xf>
    <xf numFmtId="172" fontId="29" fillId="35" borderId="67" xfId="0" applyNumberFormat="1" applyFont="1" applyFill="1" applyBorder="1" applyAlignment="1" applyProtection="1">
      <alignment wrapText="1"/>
      <protection locked="0"/>
    </xf>
    <xf numFmtId="172" fontId="29" fillId="35" borderId="68" xfId="0" applyNumberFormat="1" applyFont="1" applyFill="1" applyBorder="1" applyAlignment="1" applyProtection="1">
      <alignment wrapText="1"/>
      <protection locked="0"/>
    </xf>
    <xf numFmtId="172" fontId="29" fillId="35" borderId="69" xfId="0" applyNumberFormat="1" applyFont="1" applyFill="1" applyBorder="1" applyAlignment="1" applyProtection="1">
      <alignment wrapText="1"/>
      <protection locked="0"/>
    </xf>
    <xf numFmtId="172" fontId="29" fillId="35" borderId="70" xfId="0" applyNumberFormat="1" applyFont="1" applyFill="1" applyBorder="1" applyAlignment="1" applyProtection="1">
      <alignment wrapText="1"/>
      <protection locked="0"/>
    </xf>
    <xf numFmtId="172" fontId="29" fillId="35" borderId="71" xfId="0" applyNumberFormat="1" applyFont="1" applyFill="1" applyBorder="1" applyAlignment="1" applyProtection="1">
      <alignment wrapText="1"/>
      <protection locked="0"/>
    </xf>
    <xf numFmtId="0" fontId="59" fillId="34" borderId="72" xfId="0" applyFont="1" applyFill="1" applyBorder="1" applyAlignment="1">
      <alignment horizontal="left" vertical="center" textRotation="90" wrapText="1" shrinkToFit="1"/>
    </xf>
    <xf numFmtId="0" fontId="45" fillId="34" borderId="73" xfId="0" applyFont="1" applyFill="1" applyBorder="1" applyAlignment="1">
      <alignment vertical="center" wrapText="1"/>
    </xf>
    <xf numFmtId="172" fontId="29" fillId="35" borderId="52" xfId="0" applyNumberFormat="1" applyFont="1" applyFill="1" applyBorder="1" applyAlignment="1" applyProtection="1">
      <alignment wrapText="1"/>
      <protection locked="0"/>
    </xf>
    <xf numFmtId="172" fontId="29" fillId="35" borderId="74" xfId="0" applyNumberFormat="1" applyFont="1" applyFill="1" applyBorder="1" applyAlignment="1" applyProtection="1">
      <alignment wrapText="1"/>
      <protection locked="0"/>
    </xf>
    <xf numFmtId="0" fontId="0" fillId="35" borderId="75" xfId="0" applyFill="1" applyBorder="1" applyAlignment="1">
      <alignment wrapText="1"/>
    </xf>
    <xf numFmtId="0" fontId="0" fillId="35" borderId="73" xfId="0" applyFill="1" applyBorder="1" applyAlignment="1">
      <alignment wrapText="1"/>
    </xf>
    <xf numFmtId="0" fontId="27" fillId="34" borderId="72" xfId="0" applyFont="1" applyFill="1" applyBorder="1" applyAlignment="1">
      <alignment vertical="center" wrapText="1"/>
    </xf>
    <xf numFmtId="172" fontId="27" fillId="36" borderId="27" xfId="0" applyNumberFormat="1" applyFont="1" applyFill="1" applyBorder="1" applyAlignment="1" applyProtection="1">
      <alignment vertical="center" wrapText="1"/>
      <protection locked="0"/>
    </xf>
    <xf numFmtId="172" fontId="27" fillId="36" borderId="11" xfId="0" applyNumberFormat="1" applyFont="1" applyFill="1" applyBorder="1" applyAlignment="1" applyProtection="1">
      <alignment vertical="center" wrapText="1"/>
      <protection locked="0"/>
    </xf>
    <xf numFmtId="0" fontId="56" fillId="34" borderId="26" xfId="0" applyFont="1" applyFill="1" applyBorder="1" applyAlignment="1">
      <alignment horizontal="left" vertical="top"/>
    </xf>
    <xf numFmtId="0" fontId="56" fillId="34" borderId="27" xfId="0" applyFont="1" applyFill="1" applyBorder="1" applyAlignment="1">
      <alignment horizontal="left" vertical="top"/>
    </xf>
    <xf numFmtId="0" fontId="45" fillId="34" borderId="22" xfId="0" applyFont="1" applyFill="1" applyBorder="1" applyAlignment="1">
      <alignment horizontal="left" vertical="top"/>
    </xf>
    <xf numFmtId="0" fontId="45" fillId="34" borderId="23" xfId="0" applyFont="1" applyFill="1" applyBorder="1" applyAlignment="1">
      <alignment horizontal="left" vertical="top"/>
    </xf>
    <xf numFmtId="0" fontId="45" fillId="34" borderId="24" xfId="0" applyFont="1" applyFill="1" applyBorder="1" applyAlignment="1">
      <alignment horizontal="left" vertical="top"/>
    </xf>
    <xf numFmtId="0" fontId="45" fillId="34" borderId="5" xfId="0" applyFont="1" applyFill="1" applyBorder="1" applyAlignment="1">
      <alignment horizontal="left" vertical="top"/>
    </xf>
    <xf numFmtId="0" fontId="45" fillId="34" borderId="0" xfId="0" applyFont="1" applyFill="1" applyBorder="1" applyAlignment="1">
      <alignment horizontal="left" vertical="top"/>
    </xf>
    <xf numFmtId="0" fontId="45" fillId="34" borderId="6" xfId="0" applyFont="1" applyFill="1" applyBorder="1" applyAlignment="1">
      <alignment horizontal="left" vertical="top"/>
    </xf>
    <xf numFmtId="0" fontId="62" fillId="34" borderId="7" xfId="0" applyFont="1" applyFill="1" applyBorder="1" applyAlignment="1">
      <alignment horizontal="left" vertical="top"/>
    </xf>
    <xf numFmtId="0" fontId="45" fillId="34" borderId="8" xfId="0" applyFont="1" applyFill="1" applyBorder="1" applyAlignment="1">
      <alignment horizontal="left" vertical="top"/>
    </xf>
    <xf numFmtId="0" fontId="45" fillId="34" borderId="9" xfId="0" applyFont="1" applyFill="1" applyBorder="1" applyAlignment="1">
      <alignment horizontal="left" vertical="top"/>
    </xf>
    <xf numFmtId="0" fontId="27" fillId="34" borderId="25" xfId="0" applyFont="1" applyFill="1" applyBorder="1" applyAlignment="1">
      <alignment horizontal="left" vertical="top"/>
    </xf>
    <xf numFmtId="0" fontId="27" fillId="34" borderId="26" xfId="0" applyFont="1" applyFill="1" applyBorder="1" applyAlignment="1">
      <alignment horizontal="left" vertical="top"/>
    </xf>
    <xf numFmtId="0" fontId="27" fillId="34" borderId="27" xfId="0" applyFont="1" applyFill="1" applyBorder="1" applyAlignment="1">
      <alignment horizontal="left" vertical="top"/>
    </xf>
    <xf numFmtId="0" fontId="0" fillId="34" borderId="23" xfId="0" applyFont="1" applyFill="1" applyBorder="1" applyAlignment="1">
      <alignment horizontal="left" vertical="top"/>
    </xf>
    <xf numFmtId="0" fontId="0" fillId="34" borderId="24" xfId="0" applyFont="1" applyFill="1" applyBorder="1" applyAlignment="1">
      <alignment horizontal="left" vertical="top"/>
    </xf>
    <xf numFmtId="0" fontId="0" fillId="34" borderId="0" xfId="0" applyFont="1" applyFill="1" applyBorder="1" applyAlignment="1">
      <alignment horizontal="left" vertical="top"/>
    </xf>
    <xf numFmtId="0" fontId="0" fillId="34" borderId="6" xfId="0" applyFont="1" applyFill="1" applyBorder="1" applyAlignment="1">
      <alignment horizontal="left" vertical="top"/>
    </xf>
    <xf numFmtId="0" fontId="45" fillId="34" borderId="7" xfId="0" applyFont="1" applyFill="1" applyBorder="1" applyAlignment="1">
      <alignment horizontal="left" vertical="top"/>
    </xf>
    <xf numFmtId="0" fontId="0" fillId="34" borderId="8" xfId="0" applyFont="1" applyFill="1" applyBorder="1" applyAlignment="1">
      <alignment horizontal="left" vertical="top"/>
    </xf>
    <xf numFmtId="0" fontId="0" fillId="34" borderId="9" xfId="0" applyFont="1" applyFill="1" applyBorder="1" applyAlignment="1">
      <alignment horizontal="left" vertical="top"/>
    </xf>
    <xf numFmtId="0" fontId="45" fillId="35" borderId="25" xfId="0" quotePrefix="1" applyFont="1" applyFill="1" applyBorder="1" applyAlignment="1">
      <alignment horizontal="center"/>
    </xf>
    <xf numFmtId="0" fontId="45" fillId="35" borderId="26" xfId="0" applyFont="1" applyFill="1" applyBorder="1" applyAlignment="1">
      <alignment horizontal="left" wrapText="1"/>
    </xf>
    <xf numFmtId="0" fontId="45" fillId="35" borderId="26" xfId="0" quotePrefix="1" applyFont="1" applyFill="1" applyBorder="1" applyAlignment="1">
      <alignment horizontal="left"/>
    </xf>
    <xf numFmtId="0" fontId="27" fillId="34" borderId="5" xfId="0" applyFont="1" applyFill="1" applyBorder="1" applyAlignment="1">
      <alignment horizontal="left" wrapText="1"/>
    </xf>
    <xf numFmtId="0" fontId="27" fillId="34" borderId="6" xfId="0" applyFont="1" applyFill="1" applyBorder="1" applyAlignment="1">
      <alignment horizontal="left" wrapText="1"/>
    </xf>
    <xf numFmtId="0" fontId="27" fillId="34" borderId="7" xfId="0" applyFont="1" applyFill="1" applyBorder="1" applyAlignment="1">
      <alignment horizontal="left" wrapText="1"/>
    </xf>
    <xf numFmtId="0" fontId="27" fillId="34" borderId="9" xfId="0" applyFont="1" applyFill="1" applyBorder="1" applyAlignment="1">
      <alignment horizontal="left" wrapText="1"/>
    </xf>
    <xf numFmtId="0" fontId="45" fillId="34" borderId="11" xfId="0" applyFont="1" applyFill="1" applyBorder="1" applyAlignment="1">
      <alignment horizontal="left" vertical="top"/>
    </xf>
    <xf numFmtId="0" fontId="45" fillId="35" borderId="26" xfId="0" applyFont="1" applyFill="1" applyBorder="1" applyAlignment="1">
      <alignment horizontal="left"/>
    </xf>
    <xf numFmtId="0" fontId="27" fillId="34" borderId="28" xfId="0" applyFont="1" applyFill="1" applyBorder="1" applyAlignment="1">
      <alignment horizontal="left" vertical="top"/>
    </xf>
    <xf numFmtId="0" fontId="45" fillId="34" borderId="25" xfId="0" applyFont="1" applyFill="1" applyBorder="1" applyAlignment="1">
      <alignment horizontal="left" vertical="top"/>
    </xf>
    <xf numFmtId="0" fontId="1" fillId="34" borderId="26" xfId="0" applyFont="1" applyFill="1" applyBorder="1" applyAlignment="1" applyProtection="1">
      <alignment horizontal="left" wrapText="1"/>
    </xf>
    <xf numFmtId="0" fontId="1" fillId="34" borderId="27" xfId="0" applyFont="1" applyFill="1" applyBorder="1" applyAlignment="1" applyProtection="1">
      <alignment horizontal="left" wrapText="1"/>
    </xf>
    <xf numFmtId="0" fontId="45" fillId="34" borderId="25" xfId="0" applyFont="1" applyFill="1" applyBorder="1" applyProtection="1"/>
    <xf numFmtId="0" fontId="45" fillId="36" borderId="25" xfId="0" applyFont="1" applyFill="1" applyBorder="1" applyProtection="1"/>
    <xf numFmtId="0" fontId="45" fillId="34" borderId="1" xfId="0" applyFont="1" applyFill="1" applyBorder="1" applyProtection="1"/>
    <xf numFmtId="0" fontId="45" fillId="0" borderId="11" xfId="0" applyFont="1" applyFill="1" applyBorder="1" applyProtection="1"/>
    <xf numFmtId="14" fontId="0" fillId="36" borderId="2" xfId="0" applyNumberFormat="1" applyFill="1" applyBorder="1" applyAlignment="1" applyProtection="1">
      <alignment horizontal="left" vertical="center"/>
      <protection locked="0"/>
    </xf>
    <xf numFmtId="14" fontId="0" fillId="36" borderId="4" xfId="0" applyNumberFormat="1" applyFill="1" applyBorder="1" applyAlignment="1" applyProtection="1">
      <alignment horizontal="left" vertical="center"/>
      <protection locked="0"/>
    </xf>
    <xf numFmtId="14" fontId="0" fillId="36" borderId="3" xfId="0" applyNumberFormat="1" applyFill="1" applyBorder="1" applyAlignment="1" applyProtection="1">
      <alignment horizontal="left" vertical="center"/>
      <protection locked="0"/>
    </xf>
    <xf numFmtId="0" fontId="0" fillId="36" borderId="1" xfId="0" applyFill="1" applyBorder="1" applyAlignment="1" applyProtection="1">
      <alignment vertical="center"/>
      <protection locked="0"/>
    </xf>
    <xf numFmtId="0" fontId="27" fillId="34" borderId="25" xfId="0" applyFont="1" applyFill="1" applyBorder="1" applyAlignment="1" applyProtection="1">
      <alignment horizontal="center" vertical="top" wrapText="1"/>
      <protection locked="0"/>
    </xf>
    <xf numFmtId="0" fontId="27" fillId="34" borderId="25" xfId="0" applyFont="1" applyFill="1" applyBorder="1" applyAlignment="1" applyProtection="1">
      <alignment horizontal="left" vertical="center"/>
      <protection locked="0"/>
    </xf>
    <xf numFmtId="0" fontId="1" fillId="34" borderId="25" xfId="0" applyFont="1" applyFill="1" applyBorder="1" applyAlignment="1" applyProtection="1">
      <alignment horizontal="center" vertical="center"/>
    </xf>
    <xf numFmtId="0" fontId="0" fillId="35" borderId="25" xfId="0" applyFill="1" applyBorder="1" applyAlignment="1" applyProtection="1">
      <alignment horizontal="center" vertical="center"/>
    </xf>
    <xf numFmtId="0" fontId="0" fillId="36" borderId="25" xfId="0" applyFill="1" applyBorder="1" applyAlignment="1" applyProtection="1">
      <alignment horizontal="center" vertical="center"/>
    </xf>
    <xf numFmtId="0" fontId="27" fillId="34" borderId="25" xfId="0" applyFont="1" applyFill="1" applyBorder="1" applyAlignment="1" applyProtection="1">
      <alignment horizontal="center" vertical="center" wrapText="1"/>
      <protection locked="0"/>
    </xf>
    <xf numFmtId="0" fontId="27" fillId="34" borderId="25" xfId="0" quotePrefix="1" applyFont="1" applyFill="1" applyBorder="1" applyAlignment="1" applyProtection="1">
      <alignment horizontal="center" vertical="center"/>
      <protection locked="0"/>
    </xf>
    <xf numFmtId="0" fontId="0" fillId="35" borderId="26" xfId="0" applyFill="1" applyBorder="1" applyAlignment="1" applyProtection="1">
      <alignment horizontal="center" vertical="top"/>
      <protection locked="0"/>
    </xf>
    <xf numFmtId="0" fontId="0" fillId="35" borderId="27" xfId="0" applyFill="1" applyBorder="1" applyAlignment="1" applyProtection="1">
      <alignment horizontal="center" vertical="top"/>
      <protection locked="0"/>
    </xf>
    <xf numFmtId="169" fontId="0" fillId="35" borderId="26" xfId="0" applyNumberFormat="1" applyFill="1" applyBorder="1" applyAlignment="1" applyProtection="1">
      <alignment horizontal="center"/>
      <protection locked="0"/>
    </xf>
    <xf numFmtId="169" fontId="0" fillId="35" borderId="27" xfId="0" applyNumberFormat="1" applyFill="1" applyBorder="1" applyAlignment="1" applyProtection="1">
      <alignment horizontal="center"/>
      <protection locked="0"/>
    </xf>
    <xf numFmtId="0" fontId="0" fillId="34" borderId="26" xfId="0" applyFont="1" applyFill="1" applyBorder="1" applyAlignment="1" applyProtection="1">
      <alignment horizontal="center"/>
    </xf>
    <xf numFmtId="0" fontId="0" fillId="34" borderId="27" xfId="0" applyFont="1" applyFill="1" applyBorder="1" applyAlignment="1" applyProtection="1">
      <alignment horizontal="center"/>
    </xf>
    <xf numFmtId="0" fontId="0" fillId="34" borderId="25" xfId="0" applyFill="1" applyBorder="1" applyAlignment="1" applyProtection="1">
      <alignment horizontal="left"/>
    </xf>
    <xf numFmtId="0" fontId="0" fillId="34" borderId="1" xfId="0" applyFill="1" applyBorder="1" applyProtection="1"/>
    <xf numFmtId="0" fontId="0" fillId="34" borderId="25" xfId="0" applyFill="1" applyBorder="1" applyProtection="1"/>
    <xf numFmtId="0" fontId="0" fillId="35" borderId="1" xfId="0" applyFill="1" applyBorder="1" applyAlignment="1" applyProtection="1">
      <alignment vertical="top"/>
      <protection locked="0"/>
    </xf>
    <xf numFmtId="0" fontId="0" fillId="35" borderId="25" xfId="0" applyFill="1" applyBorder="1" applyAlignment="1" applyProtection="1">
      <alignment vertical="top"/>
      <protection locked="0"/>
    </xf>
    <xf numFmtId="0" fontId="0" fillId="34" borderId="26" xfId="0" applyFill="1" applyBorder="1" applyAlignment="1" applyProtection="1">
      <alignment horizontal="left"/>
    </xf>
    <xf numFmtId="0" fontId="0" fillId="34" borderId="27" xfId="0" applyFill="1" applyBorder="1" applyAlignment="1" applyProtection="1">
      <alignment horizontal="left"/>
    </xf>
    <xf numFmtId="0" fontId="0" fillId="34" borderId="26" xfId="0" applyFill="1" applyBorder="1" applyAlignment="1" applyProtection="1">
      <alignment horizontal="center" vertical="center" wrapText="1"/>
    </xf>
    <xf numFmtId="0" fontId="0" fillId="34" borderId="27" xfId="0" applyFill="1" applyBorder="1" applyAlignment="1" applyProtection="1">
      <alignment horizontal="center" vertical="center" wrapText="1"/>
    </xf>
    <xf numFmtId="0" fontId="0" fillId="34" borderId="25" xfId="0" applyFont="1" applyFill="1" applyBorder="1" applyAlignment="1" applyProtection="1">
      <alignment horizontal="left" vertical="center" wrapText="1"/>
    </xf>
    <xf numFmtId="0" fontId="8" fillId="0" borderId="0" xfId="0" applyFont="1" applyAlignment="1" applyProtection="1">
      <alignment horizontal="left" wrapText="1"/>
    </xf>
    <xf numFmtId="0" fontId="8" fillId="0" borderId="8" xfId="0" applyFont="1" applyBorder="1" applyAlignment="1" applyProtection="1">
      <alignment horizontal="left" wrapText="1"/>
    </xf>
    <xf numFmtId="0" fontId="0" fillId="34" borderId="26" xfId="0" applyFont="1" applyFill="1" applyBorder="1" applyAlignment="1" applyProtection="1">
      <alignment horizontal="center" vertical="center" wrapText="1"/>
    </xf>
    <xf numFmtId="0" fontId="0" fillId="34" borderId="27" xfId="0" applyFont="1" applyFill="1" applyBorder="1" applyAlignment="1" applyProtection="1">
      <alignment horizontal="center" vertical="center" wrapText="1"/>
    </xf>
    <xf numFmtId="0" fontId="0" fillId="34" borderId="22" xfId="0" applyFont="1" applyFill="1" applyBorder="1" applyAlignment="1" applyProtection="1">
      <alignment horizontal="center" vertical="center" wrapText="1"/>
    </xf>
    <xf numFmtId="0" fontId="0" fillId="34" borderId="24" xfId="0" applyFont="1" applyFill="1" applyBorder="1" applyAlignment="1" applyProtection="1">
      <alignment horizontal="center" vertical="center" wrapText="1"/>
    </xf>
    <xf numFmtId="0" fontId="0" fillId="34" borderId="7" xfId="0" applyFont="1" applyFill="1" applyBorder="1" applyAlignment="1" applyProtection="1">
      <alignment horizontal="center" vertical="center" wrapText="1"/>
    </xf>
    <xf numFmtId="0" fontId="0" fillId="34" borderId="9" xfId="0" applyFont="1" applyFill="1" applyBorder="1" applyAlignment="1" applyProtection="1">
      <alignment horizontal="center" vertical="center" wrapText="1"/>
    </xf>
    <xf numFmtId="14" fontId="0" fillId="36" borderId="26" xfId="0" applyNumberFormat="1" applyFill="1" applyBorder="1" applyProtection="1"/>
    <xf numFmtId="14" fontId="0" fillId="36" borderId="28" xfId="0" applyNumberFormat="1" applyFill="1" applyBorder="1" applyProtection="1"/>
    <xf numFmtId="14" fontId="0" fillId="36" borderId="27" xfId="0" applyNumberFormat="1" applyFill="1" applyBorder="1" applyProtection="1"/>
    <xf numFmtId="0" fontId="0" fillId="36" borderId="26" xfId="0" applyFill="1" applyBorder="1" applyProtection="1"/>
    <xf numFmtId="0" fontId="0" fillId="36" borderId="28" xfId="0" applyFill="1" applyBorder="1" applyProtection="1"/>
    <xf numFmtId="0" fontId="0" fillId="36" borderId="27" xfId="0" applyFill="1" applyBorder="1" applyProtection="1"/>
    <xf numFmtId="0" fontId="0" fillId="35" borderId="22" xfId="0" applyFill="1" applyBorder="1" applyAlignment="1" applyProtection="1">
      <alignment vertical="top"/>
      <protection locked="0"/>
    </xf>
    <xf numFmtId="0" fontId="0" fillId="35" borderId="23" xfId="0" applyFill="1" applyBorder="1" applyAlignment="1" applyProtection="1">
      <alignment vertical="top"/>
      <protection locked="0"/>
    </xf>
    <xf numFmtId="0" fontId="0" fillId="35" borderId="24" xfId="0" applyFill="1" applyBorder="1" applyAlignment="1" applyProtection="1">
      <alignment vertical="top"/>
      <protection locked="0"/>
    </xf>
    <xf numFmtId="0" fontId="0" fillId="35" borderId="5" xfId="0" applyFill="1" applyBorder="1" applyAlignment="1" applyProtection="1">
      <alignment vertical="top"/>
      <protection locked="0"/>
    </xf>
    <xf numFmtId="0" fontId="0" fillId="35" borderId="0" xfId="0" applyFill="1" applyBorder="1" applyAlignment="1" applyProtection="1">
      <alignment vertical="top"/>
      <protection locked="0"/>
    </xf>
    <xf numFmtId="0" fontId="0" fillId="35" borderId="6" xfId="0" applyFill="1" applyBorder="1" applyAlignment="1" applyProtection="1">
      <alignment vertical="top"/>
      <protection locked="0"/>
    </xf>
    <xf numFmtId="0" fontId="0" fillId="35" borderId="7" xfId="0" applyFill="1" applyBorder="1" applyAlignment="1" applyProtection="1">
      <alignment vertical="top"/>
      <protection locked="0"/>
    </xf>
    <xf numFmtId="0" fontId="0" fillId="35" borderId="8" xfId="0" applyFill="1" applyBorder="1" applyAlignment="1" applyProtection="1">
      <alignment vertical="top"/>
      <protection locked="0"/>
    </xf>
    <xf numFmtId="0" fontId="0" fillId="35" borderId="9" xfId="0" applyFill="1" applyBorder="1" applyAlignment="1" applyProtection="1">
      <alignment vertical="top"/>
      <protection locked="0"/>
    </xf>
    <xf numFmtId="0" fontId="0" fillId="36" borderId="26" xfId="0" applyFill="1" applyBorder="1" applyAlignment="1" applyProtection="1">
      <alignment horizontal="left" vertical="top" wrapText="1"/>
    </xf>
    <xf numFmtId="0" fontId="0" fillId="36" borderId="28" xfId="0" applyFill="1" applyBorder="1" applyAlignment="1" applyProtection="1">
      <alignment horizontal="left" vertical="top" wrapText="1"/>
    </xf>
    <xf numFmtId="0" fontId="0" fillId="36" borderId="27" xfId="0" applyFill="1" applyBorder="1" applyAlignment="1" applyProtection="1">
      <alignment horizontal="left" vertical="top" wrapText="1"/>
    </xf>
    <xf numFmtId="9" fontId="0" fillId="35" borderId="25" xfId="0" applyNumberFormat="1" applyFill="1" applyBorder="1" applyAlignment="1" applyProtection="1">
      <alignment horizontal="left"/>
    </xf>
    <xf numFmtId="0" fontId="0" fillId="34" borderId="26" xfId="0" applyFont="1" applyFill="1" applyBorder="1" applyAlignment="1" applyProtection="1">
      <alignment horizontal="left" vertical="center" wrapText="1"/>
    </xf>
    <xf numFmtId="0" fontId="0" fillId="34" borderId="28" xfId="0" applyFont="1" applyFill="1" applyBorder="1" applyAlignment="1" applyProtection="1">
      <alignment horizontal="left" vertical="center" wrapText="1"/>
    </xf>
    <xf numFmtId="0" fontId="0" fillId="35" borderId="26" xfId="0" applyFill="1" applyBorder="1" applyAlignment="1" applyProtection="1">
      <alignment horizontal="left" vertical="top"/>
      <protection locked="0"/>
    </xf>
    <xf numFmtId="0" fontId="0" fillId="35" borderId="28" xfId="0" applyFill="1" applyBorder="1" applyAlignment="1" applyProtection="1">
      <alignment horizontal="left" vertical="top"/>
      <protection locked="0"/>
    </xf>
    <xf numFmtId="0" fontId="0" fillId="35" borderId="27" xfId="0" applyFill="1" applyBorder="1" applyAlignment="1" applyProtection="1">
      <alignment horizontal="left" vertical="top"/>
      <protection locked="0"/>
    </xf>
    <xf numFmtId="9" fontId="0" fillId="34" borderId="25" xfId="0" applyNumberFormat="1" applyFill="1" applyBorder="1" applyAlignment="1" applyProtection="1">
      <alignment horizontal="left"/>
    </xf>
    <xf numFmtId="0" fontId="0" fillId="36" borderId="21" xfId="0" applyFill="1" applyBorder="1" applyAlignment="1" applyProtection="1">
      <alignment horizontal="center" vertical="center"/>
      <protection locked="0"/>
    </xf>
    <xf numFmtId="0" fontId="0" fillId="36" borderId="11" xfId="0" applyFill="1" applyBorder="1" applyAlignment="1" applyProtection="1">
      <alignment horizontal="center" vertical="center"/>
      <protection locked="0"/>
    </xf>
    <xf numFmtId="0" fontId="1" fillId="34" borderId="26" xfId="0" applyFont="1" applyFill="1" applyBorder="1" applyAlignment="1" applyProtection="1">
      <alignment horizontal="center" vertical="center" wrapText="1"/>
    </xf>
    <xf numFmtId="0" fontId="1" fillId="34" borderId="27" xfId="0" applyFont="1" applyFill="1" applyBorder="1" applyAlignment="1" applyProtection="1">
      <alignment horizontal="center" vertical="center" wrapText="1"/>
    </xf>
    <xf numFmtId="0" fontId="8" fillId="0" borderId="0" xfId="0" applyFont="1" applyBorder="1" applyAlignment="1" applyProtection="1">
      <alignment horizontal="left" wrapText="1"/>
    </xf>
    <xf numFmtId="0" fontId="1" fillId="34" borderId="25" xfId="0" applyFont="1" applyFill="1" applyBorder="1" applyAlignment="1" applyProtection="1">
      <alignment horizontal="left" wrapText="1"/>
    </xf>
    <xf numFmtId="0" fontId="0" fillId="35" borderId="22" xfId="0" applyFill="1" applyBorder="1" applyAlignment="1" applyProtection="1">
      <alignment horizontal="center" vertical="top"/>
      <protection locked="0"/>
    </xf>
    <xf numFmtId="0" fontId="0" fillId="35" borderId="23" xfId="0" applyFill="1" applyBorder="1" applyAlignment="1" applyProtection="1">
      <alignment horizontal="center" vertical="top"/>
      <protection locked="0"/>
    </xf>
    <xf numFmtId="0" fontId="0" fillId="35" borderId="24" xfId="0" applyFill="1" applyBorder="1" applyAlignment="1" applyProtection="1">
      <alignment horizontal="center" vertical="top"/>
      <protection locked="0"/>
    </xf>
    <xf numFmtId="0" fontId="0" fillId="35" borderId="7" xfId="0" applyFill="1" applyBorder="1" applyAlignment="1" applyProtection="1">
      <alignment horizontal="center" vertical="top"/>
      <protection locked="0"/>
    </xf>
    <xf numFmtId="0" fontId="0" fillId="35" borderId="8" xfId="0" applyFill="1" applyBorder="1" applyAlignment="1" applyProtection="1">
      <alignment horizontal="center" vertical="top"/>
      <protection locked="0"/>
    </xf>
    <xf numFmtId="0" fontId="0" fillId="35" borderId="9" xfId="0" applyFill="1" applyBorder="1" applyAlignment="1" applyProtection="1">
      <alignment horizontal="center" vertical="top"/>
      <protection locked="0"/>
    </xf>
    <xf numFmtId="0" fontId="1" fillId="34" borderId="21" xfId="0" applyFont="1" applyFill="1" applyBorder="1" applyAlignment="1" applyProtection="1">
      <alignment horizontal="left" vertical="center"/>
    </xf>
    <xf numFmtId="0" fontId="1" fillId="34" borderId="11" xfId="0" applyFont="1" applyFill="1" applyBorder="1" applyAlignment="1" applyProtection="1">
      <alignment horizontal="left" vertical="center"/>
    </xf>
    <xf numFmtId="0" fontId="1" fillId="34" borderId="21" xfId="0" applyFont="1" applyFill="1" applyBorder="1" applyAlignment="1" applyProtection="1">
      <alignment horizontal="left" vertical="center" wrapText="1"/>
    </xf>
    <xf numFmtId="0" fontId="1" fillId="34" borderId="11" xfId="0" applyFont="1" applyFill="1" applyBorder="1" applyAlignment="1" applyProtection="1">
      <alignment horizontal="left" vertical="center" wrapText="1"/>
    </xf>
    <xf numFmtId="0" fontId="55" fillId="34" borderId="25" xfId="0" applyFont="1" applyFill="1" applyBorder="1" applyAlignment="1" applyProtection="1">
      <alignment horizontal="left" vertical="center" wrapText="1"/>
    </xf>
    <xf numFmtId="169" fontId="0" fillId="35" borderId="25" xfId="0" applyNumberFormat="1" applyFill="1" applyBorder="1" applyAlignment="1" applyProtection="1">
      <alignment horizontal="left" wrapText="1"/>
      <protection locked="0"/>
    </xf>
    <xf numFmtId="0" fontId="1" fillId="34" borderId="26" xfId="0" applyFont="1" applyFill="1" applyBorder="1" applyAlignment="1" applyProtection="1">
      <alignment horizontal="center" wrapText="1"/>
    </xf>
    <xf numFmtId="0" fontId="1" fillId="34" borderId="28" xfId="0" applyFont="1" applyFill="1" applyBorder="1" applyAlignment="1" applyProtection="1">
      <alignment horizontal="center" wrapText="1"/>
    </xf>
    <xf numFmtId="0" fontId="1" fillId="34" borderId="27" xfId="0" applyFont="1" applyFill="1" applyBorder="1" applyAlignment="1" applyProtection="1">
      <alignment horizontal="center" wrapText="1"/>
    </xf>
    <xf numFmtId="0" fontId="1" fillId="34" borderId="25" xfId="0" applyFont="1" applyFill="1" applyBorder="1" applyAlignment="1" applyProtection="1">
      <alignment horizontal="center" vertical="center"/>
      <protection locked="0"/>
    </xf>
    <xf numFmtId="0" fontId="45" fillId="35" borderId="25" xfId="0" applyFont="1" applyFill="1" applyBorder="1" applyAlignment="1" applyProtection="1">
      <alignment horizontal="center" vertical="center"/>
      <protection locked="0"/>
    </xf>
    <xf numFmtId="0" fontId="0" fillId="36" borderId="25" xfId="0" applyFill="1" applyBorder="1" applyAlignment="1" applyProtection="1">
      <alignment horizontal="center" vertical="center"/>
      <protection locked="0"/>
    </xf>
    <xf numFmtId="0" fontId="0" fillId="36" borderId="25" xfId="0" applyFill="1" applyBorder="1" applyAlignment="1" applyProtection="1">
      <alignment horizontal="center"/>
    </xf>
    <xf numFmtId="0" fontId="0" fillId="36" borderId="25" xfId="0" applyFill="1" applyBorder="1" applyAlignment="1" applyProtection="1">
      <alignment horizontal="left"/>
    </xf>
    <xf numFmtId="14" fontId="0" fillId="36" borderId="25" xfId="0" applyNumberFormat="1" applyFill="1" applyBorder="1" applyAlignment="1" applyProtection="1">
      <alignment horizontal="left"/>
    </xf>
    <xf numFmtId="0" fontId="0" fillId="36" borderId="25" xfId="0" applyFill="1" applyBorder="1" applyAlignment="1" applyProtection="1">
      <alignment horizontal="left" vertical="top" wrapText="1"/>
    </xf>
    <xf numFmtId="0" fontId="0" fillId="34" borderId="21" xfId="0" applyFill="1" applyBorder="1" applyAlignment="1" applyProtection="1">
      <alignment horizontal="left"/>
    </xf>
    <xf numFmtId="0" fontId="0" fillId="34" borderId="25" xfId="0" applyFill="1" applyBorder="1" applyAlignment="1" applyProtection="1">
      <alignment horizontal="left" wrapText="1"/>
    </xf>
    <xf numFmtId="0" fontId="0" fillId="35" borderId="25" xfId="0" applyFill="1" applyBorder="1" applyAlignment="1" applyProtection="1">
      <alignment horizontal="center"/>
    </xf>
    <xf numFmtId="0" fontId="27" fillId="34" borderId="25" xfId="0" applyFont="1" applyFill="1" applyBorder="1" applyAlignment="1">
      <alignment horizontal="center" vertical="top"/>
    </xf>
    <xf numFmtId="0" fontId="27" fillId="34" borderId="26" xfId="0" applyFont="1" applyFill="1" applyBorder="1" applyAlignment="1">
      <alignment horizontal="center" vertical="top"/>
    </xf>
    <xf numFmtId="0" fontId="27" fillId="34" borderId="27" xfId="0" applyFont="1" applyFill="1" applyBorder="1" applyAlignment="1">
      <alignment horizontal="center" vertical="top"/>
    </xf>
    <xf numFmtId="0" fontId="45" fillId="35" borderId="26" xfId="0" applyFont="1" applyFill="1" applyBorder="1" applyAlignment="1">
      <alignment horizontal="left"/>
    </xf>
    <xf numFmtId="0" fontId="0" fillId="0" borderId="27" xfId="0" applyBorder="1" applyAlignment="1"/>
    <xf numFmtId="0" fontId="45" fillId="35" borderId="26" xfId="0" applyFont="1" applyFill="1" applyBorder="1" applyAlignment="1">
      <alignment horizontal="left" wrapText="1"/>
    </xf>
    <xf numFmtId="0" fontId="0" fillId="0" borderId="27" xfId="0" applyBorder="1" applyAlignment="1">
      <alignment wrapText="1"/>
    </xf>
    <xf numFmtId="0" fontId="45" fillId="34" borderId="26" xfId="0" applyFont="1" applyFill="1" applyBorder="1" applyAlignment="1">
      <alignment horizontal="left" vertical="top" wrapText="1"/>
    </xf>
    <xf numFmtId="0" fontId="45" fillId="34" borderId="27" xfId="0" applyFont="1" applyFill="1" applyBorder="1" applyAlignment="1">
      <alignment horizontal="left" vertical="top" wrapText="1"/>
    </xf>
    <xf numFmtId="0" fontId="27" fillId="34" borderId="26" xfId="0" applyFont="1" applyFill="1" applyBorder="1" applyAlignment="1">
      <alignment horizontal="left" vertical="top" wrapText="1"/>
    </xf>
    <xf numFmtId="0" fontId="27" fillId="34" borderId="27" xfId="0" applyFont="1" applyFill="1" applyBorder="1" applyAlignment="1">
      <alignment horizontal="left" vertical="top" wrapText="1"/>
    </xf>
    <xf numFmtId="0" fontId="27" fillId="34" borderId="22" xfId="0" applyFont="1" applyFill="1" applyBorder="1" applyAlignment="1">
      <alignment horizontal="left" vertical="top" wrapText="1"/>
    </xf>
    <xf numFmtId="0" fontId="27" fillId="34" borderId="24" xfId="0" applyFont="1" applyFill="1" applyBorder="1" applyAlignment="1">
      <alignment horizontal="left" vertical="top" wrapText="1"/>
    </xf>
    <xf numFmtId="0" fontId="27" fillId="34" borderId="28" xfId="0" applyFont="1" applyFill="1" applyBorder="1" applyAlignment="1">
      <alignment horizontal="center" vertical="top"/>
    </xf>
    <xf numFmtId="0" fontId="59" fillId="34" borderId="41" xfId="0" applyFont="1" applyFill="1" applyBorder="1" applyAlignment="1">
      <alignment horizontal="left" vertical="center" textRotation="90" wrapText="1" shrinkToFit="1"/>
    </xf>
    <xf numFmtId="0" fontId="60" fillId="0" borderId="44" xfId="0" applyFont="1" applyBorder="1" applyAlignment="1">
      <alignment horizontal="left" vertical="center" textRotation="90" wrapText="1" shrinkToFit="1"/>
    </xf>
    <xf numFmtId="0" fontId="60" fillId="0" borderId="47" xfId="0" applyFont="1" applyBorder="1" applyAlignment="1">
      <alignment horizontal="left" vertical="center" textRotation="90" wrapText="1" shrinkToFit="1"/>
    </xf>
    <xf numFmtId="0" fontId="45" fillId="34" borderId="41" xfId="0" applyFont="1" applyFill="1" applyBorder="1" applyAlignment="1">
      <alignment vertical="center" wrapText="1"/>
    </xf>
    <xf numFmtId="0" fontId="0" fillId="0" borderId="44" xfId="0" applyBorder="1" applyAlignment="1">
      <alignment vertical="center" wrapText="1"/>
    </xf>
    <xf numFmtId="0" fontId="0" fillId="0" borderId="47" xfId="0" applyBorder="1" applyAlignment="1">
      <alignment vertical="center" wrapText="1"/>
    </xf>
    <xf numFmtId="172" fontId="29" fillId="35" borderId="34" xfId="0" applyNumberFormat="1" applyFont="1" applyFill="1" applyBorder="1" applyAlignment="1" applyProtection="1">
      <alignment wrapText="1"/>
      <protection locked="0"/>
    </xf>
    <xf numFmtId="0" fontId="0" fillId="0" borderId="62" xfId="0" applyBorder="1" applyAlignment="1">
      <alignment wrapText="1"/>
    </xf>
    <xf numFmtId="0" fontId="0" fillId="0" borderId="59" xfId="0" applyBorder="1" applyAlignment="1">
      <alignment wrapText="1"/>
    </xf>
    <xf numFmtId="0" fontId="61" fillId="0" borderId="44" xfId="0" applyFont="1" applyBorder="1" applyAlignment="1">
      <alignment horizontal="left" vertical="center" textRotation="90" wrapText="1" shrinkToFit="1"/>
    </xf>
    <xf numFmtId="0" fontId="27" fillId="34" borderId="32" xfId="0" applyFont="1" applyFill="1" applyBorder="1" applyAlignment="1">
      <alignment horizontal="center" vertical="center" wrapText="1"/>
    </xf>
    <xf numFmtId="0" fontId="27" fillId="34" borderId="33" xfId="0" applyFont="1" applyFill="1" applyBorder="1" applyAlignment="1">
      <alignment horizontal="center" vertical="center" wrapText="1"/>
    </xf>
    <xf numFmtId="0" fontId="45" fillId="34" borderId="59" xfId="0" applyFont="1" applyFill="1" applyBorder="1" applyAlignment="1">
      <alignment horizontal="center" vertical="center" wrapText="1"/>
    </xf>
    <xf numFmtId="0" fontId="45" fillId="34" borderId="40" xfId="0" applyFont="1" applyFill="1" applyBorder="1" applyAlignment="1">
      <alignment horizontal="center" vertical="center" wrapText="1"/>
    </xf>
    <xf numFmtId="0" fontId="27" fillId="34" borderId="56" xfId="0" applyFont="1" applyFill="1" applyBorder="1" applyAlignment="1">
      <alignment horizontal="left" textRotation="90" shrinkToFit="1"/>
    </xf>
    <xf numFmtId="0" fontId="1" fillId="0" borderId="60" xfId="0" applyFont="1" applyBorder="1" applyAlignment="1">
      <alignment horizontal="left" textRotation="90" shrinkToFit="1"/>
    </xf>
    <xf numFmtId="0" fontId="1" fillId="0" borderId="64" xfId="0" applyFont="1" applyBorder="1" applyAlignment="1">
      <alignment horizontal="left" textRotation="90" shrinkToFit="1"/>
    </xf>
    <xf numFmtId="0" fontId="27" fillId="34" borderId="41" xfId="0" applyFont="1" applyFill="1" applyBorder="1" applyAlignment="1">
      <alignment horizontal="left" vertical="center" textRotation="90" wrapText="1" shrinkToFit="1"/>
    </xf>
    <xf numFmtId="0" fontId="1" fillId="0" borderId="44" xfId="0" applyFont="1" applyBorder="1" applyAlignment="1">
      <alignment horizontal="left" vertical="center" textRotation="90" wrapText="1" shrinkToFit="1"/>
    </xf>
    <xf numFmtId="0" fontId="1" fillId="0" borderId="47" xfId="0" applyFont="1" applyBorder="1" applyAlignment="1">
      <alignment horizontal="left" vertical="center" textRotation="90" wrapText="1" shrinkToFit="1"/>
    </xf>
    <xf numFmtId="0" fontId="27" fillId="34" borderId="41" xfId="0" applyFont="1" applyFill="1" applyBorder="1" applyAlignment="1">
      <alignment horizontal="center" vertical="center" wrapText="1"/>
    </xf>
    <xf numFmtId="0" fontId="0" fillId="0" borderId="47" xfId="0" applyFont="1" applyBorder="1" applyAlignment="1">
      <alignment horizontal="center"/>
    </xf>
    <xf numFmtId="0" fontId="0" fillId="0" borderId="47" xfId="0" applyBorder="1" applyAlignment="1">
      <alignment horizontal="center"/>
    </xf>
    <xf numFmtId="0" fontId="27" fillId="34" borderId="34" xfId="0" applyFont="1" applyFill="1" applyBorder="1" applyAlignment="1">
      <alignment horizontal="center" vertical="center" wrapText="1"/>
    </xf>
    <xf numFmtId="0" fontId="0" fillId="0" borderId="35" xfId="0" applyBorder="1" applyAlignment="1"/>
    <xf numFmtId="0" fontId="0" fillId="0" borderId="39" xfId="0" applyBorder="1" applyAlignment="1"/>
    <xf numFmtId="0" fontId="0" fillId="0" borderId="40" xfId="0" applyBorder="1" applyAlignment="1"/>
    <xf numFmtId="0" fontId="27" fillId="34" borderId="41" xfId="0" applyFont="1" applyFill="1" applyBorder="1" applyAlignment="1">
      <alignment horizontal="center" vertical="center" textRotation="90" shrinkToFit="1"/>
    </xf>
    <xf numFmtId="0" fontId="0" fillId="0" borderId="44" xfId="0" applyBorder="1" applyAlignment="1">
      <alignment horizontal="center" vertical="center"/>
    </xf>
    <xf numFmtId="0" fontId="0" fillId="0" borderId="47" xfId="0" applyBorder="1" applyAlignment="1">
      <alignment horizontal="center" vertical="center"/>
    </xf>
    <xf numFmtId="0" fontId="45" fillId="34" borderId="22" xfId="0" applyFont="1" applyFill="1" applyBorder="1" applyAlignment="1">
      <alignment horizontal="left" vertical="top" wrapText="1"/>
    </xf>
    <xf numFmtId="0" fontId="45" fillId="34" borderId="23"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24" xfId="0" applyBorder="1" applyAlignment="1">
      <alignment wrapText="1"/>
    </xf>
    <xf numFmtId="0" fontId="45" fillId="34" borderId="7" xfId="0" applyFont="1" applyFill="1" applyBorder="1" applyAlignment="1">
      <alignment horizontal="left" vertical="top"/>
    </xf>
    <xf numFmtId="0" fontId="45" fillId="34" borderId="8" xfId="0" applyFont="1" applyFill="1" applyBorder="1" applyAlignment="1">
      <alignment horizontal="left" vertical="top"/>
    </xf>
    <xf numFmtId="0" fontId="45" fillId="0" borderId="8" xfId="0" applyFont="1" applyBorder="1" applyAlignment="1">
      <alignment horizontal="left" vertical="top"/>
    </xf>
    <xf numFmtId="0" fontId="45" fillId="0" borderId="9" xfId="0" applyFont="1" applyBorder="1" applyAlignment="1"/>
    <xf numFmtId="0" fontId="27" fillId="34" borderId="41" xfId="0" applyFont="1" applyFill="1" applyBorder="1" applyAlignment="1">
      <alignment horizontal="center" vertical="center" textRotation="90" wrapText="1" shrinkToFit="1"/>
    </xf>
    <xf numFmtId="0" fontId="45" fillId="34" borderId="22" xfId="0" applyFont="1" applyFill="1" applyBorder="1" applyAlignment="1" applyProtection="1">
      <alignment vertical="top"/>
    </xf>
    <xf numFmtId="0" fontId="45" fillId="34" borderId="24" xfId="0" applyFont="1" applyFill="1" applyBorder="1" applyAlignment="1" applyProtection="1">
      <alignment vertical="top"/>
    </xf>
    <xf numFmtId="0" fontId="45" fillId="34" borderId="5" xfId="0" applyFont="1" applyFill="1" applyBorder="1" applyAlignment="1" applyProtection="1">
      <alignment vertical="top"/>
    </xf>
    <xf numFmtId="0" fontId="45" fillId="34" borderId="6" xfId="0" applyFont="1" applyFill="1" applyBorder="1" applyAlignment="1" applyProtection="1">
      <alignment vertical="top"/>
    </xf>
    <xf numFmtId="0" fontId="45" fillId="34" borderId="7" xfId="0" applyFont="1" applyFill="1" applyBorder="1" applyAlignment="1" applyProtection="1">
      <alignment vertical="top"/>
    </xf>
    <xf numFmtId="0" fontId="45" fillId="34" borderId="9" xfId="0" applyFont="1" applyFill="1" applyBorder="1" applyAlignment="1" applyProtection="1">
      <alignment vertical="top"/>
    </xf>
    <xf numFmtId="0" fontId="0" fillId="36" borderId="22" xfId="0" applyFill="1" applyBorder="1" applyAlignment="1" applyProtection="1">
      <alignment vertical="top" wrapText="1"/>
    </xf>
    <xf numFmtId="0" fontId="0" fillId="36" borderId="23" xfId="0" applyFill="1" applyBorder="1" applyAlignment="1" applyProtection="1">
      <alignment vertical="top" wrapText="1"/>
    </xf>
    <xf numFmtId="0" fontId="0" fillId="36" borderId="24" xfId="0" applyFill="1" applyBorder="1" applyAlignment="1" applyProtection="1">
      <alignment vertical="top" wrapText="1"/>
    </xf>
    <xf numFmtId="0" fontId="0" fillId="36" borderId="5" xfId="0" applyFill="1" applyBorder="1" applyAlignment="1" applyProtection="1">
      <alignment vertical="top" wrapText="1"/>
    </xf>
    <xf numFmtId="0" fontId="0" fillId="36" borderId="0" xfId="0" applyFill="1" applyBorder="1" applyAlignment="1" applyProtection="1">
      <alignment vertical="top" wrapText="1"/>
    </xf>
    <xf numFmtId="0" fontId="0" fillId="36" borderId="6" xfId="0" applyFill="1" applyBorder="1" applyAlignment="1" applyProtection="1">
      <alignment vertical="top" wrapText="1"/>
    </xf>
    <xf numFmtId="0" fontId="0" fillId="36" borderId="7" xfId="0" applyFill="1" applyBorder="1" applyAlignment="1" applyProtection="1">
      <alignment vertical="top" wrapText="1"/>
    </xf>
    <xf numFmtId="0" fontId="0" fillId="36" borderId="8" xfId="0" applyFill="1" applyBorder="1" applyAlignment="1" applyProtection="1">
      <alignment vertical="top" wrapText="1"/>
    </xf>
    <xf numFmtId="0" fontId="0" fillId="36" borderId="9" xfId="0" applyFill="1" applyBorder="1" applyAlignment="1" applyProtection="1">
      <alignment vertical="top" wrapText="1"/>
    </xf>
    <xf numFmtId="0" fontId="56" fillId="34" borderId="26" xfId="0" applyFont="1" applyFill="1" applyBorder="1" applyAlignment="1">
      <alignment horizontal="left" vertical="top"/>
    </xf>
    <xf numFmtId="0" fontId="56" fillId="34" borderId="27" xfId="0" applyFont="1" applyFill="1" applyBorder="1" applyAlignment="1">
      <alignment horizontal="left" vertical="top"/>
    </xf>
    <xf numFmtId="0" fontId="45" fillId="34" borderId="22" xfId="0" applyFont="1" applyFill="1" applyBorder="1" applyAlignment="1">
      <alignment horizontal="left" vertical="top"/>
    </xf>
    <xf numFmtId="0" fontId="45" fillId="34" borderId="23" xfId="0" applyFont="1" applyFill="1" applyBorder="1" applyAlignment="1">
      <alignment horizontal="left" vertical="top"/>
    </xf>
    <xf numFmtId="0" fontId="0" fillId="0" borderId="23" xfId="0" applyFont="1" applyBorder="1" applyAlignment="1">
      <alignment horizontal="left" vertical="top"/>
    </xf>
    <xf numFmtId="0" fontId="0" fillId="0" borderId="24" xfId="0" applyBorder="1" applyAlignment="1"/>
    <xf numFmtId="0" fontId="45" fillId="34" borderId="5" xfId="0" applyFont="1" applyFill="1" applyBorder="1" applyAlignment="1">
      <alignment horizontal="left" vertical="top"/>
    </xf>
    <xf numFmtId="0" fontId="45" fillId="34" borderId="0" xfId="0" applyFont="1" applyFill="1" applyBorder="1" applyAlignment="1">
      <alignment horizontal="left" vertical="top"/>
    </xf>
    <xf numFmtId="0" fontId="45" fillId="0" borderId="0" xfId="0" applyFont="1" applyBorder="1" applyAlignment="1">
      <alignment horizontal="left" vertical="top"/>
    </xf>
    <xf numFmtId="0" fontId="45" fillId="0" borderId="6" xfId="0" applyFont="1" applyBorder="1" applyAlignment="1"/>
    <xf numFmtId="0" fontId="0" fillId="0" borderId="8" xfId="0" applyFont="1" applyBorder="1" applyAlignment="1">
      <alignment horizontal="left" vertical="top"/>
    </xf>
    <xf numFmtId="0" fontId="0" fillId="0" borderId="9" xfId="0" applyBorder="1" applyAlignment="1"/>
    <xf numFmtId="0" fontId="27" fillId="34" borderId="30" xfId="0" applyFont="1" applyFill="1" applyBorder="1" applyAlignment="1">
      <alignment horizontal="center" vertical="center" wrapText="1"/>
    </xf>
    <xf numFmtId="0" fontId="0" fillId="0" borderId="31" xfId="0" applyBorder="1" applyAlignment="1">
      <alignment horizontal="center" wrapText="1"/>
    </xf>
    <xf numFmtId="0" fontId="45" fillId="34" borderId="26" xfId="0" applyFont="1" applyFill="1" applyBorder="1" applyProtection="1"/>
    <xf numFmtId="0" fontId="45" fillId="34" borderId="27" xfId="0" applyFont="1" applyFill="1" applyBorder="1" applyProtection="1"/>
    <xf numFmtId="14" fontId="0" fillId="36" borderId="25" xfId="0" applyNumberFormat="1" applyFill="1" applyBorder="1" applyProtection="1"/>
    <xf numFmtId="0" fontId="0" fillId="36" borderId="25" xfId="0" applyFill="1" applyBorder="1" applyProtection="1"/>
  </cellXfs>
  <cellStyles count="55883">
    <cellStyle name=" 1" xfId="42"/>
    <cellStyle name=" 1 2" xfId="43"/>
    <cellStyle name=" 1 2 2" xfId="44"/>
    <cellStyle name=" 1 3" xfId="45"/>
    <cellStyle name=" 1 4" xfId="46"/>
    <cellStyle name=" 1 5" xfId="47"/>
    <cellStyle name=" 1 6" xfId="48"/>
    <cellStyle name=" 1 7" xfId="49"/>
    <cellStyle name=" 1 8" xfId="50"/>
    <cellStyle name=" 1 9" xfId="51"/>
    <cellStyle name="20% - Accent1" xfId="19" builtinId="30" customBuiltin="1"/>
    <cellStyle name="20% - Accent1 2 10" xfId="4105" hidden="1"/>
    <cellStyle name="20% - Accent1 2 11" xfId="5023" hidden="1"/>
    <cellStyle name="20% - Accent1 2 12" xfId="5060" hidden="1"/>
    <cellStyle name="20% - Accent1 2 13" xfId="5975" hidden="1"/>
    <cellStyle name="20% - Accent1 2 14" xfId="6012" hidden="1"/>
    <cellStyle name="20% - Accent1 2 15" xfId="6920" hidden="1"/>
    <cellStyle name="20% - Accent1 2 16" xfId="6957" hidden="1"/>
    <cellStyle name="20% - Accent1 2 17" xfId="7486" hidden="1"/>
    <cellStyle name="20% - Accent1 2 18" xfId="8404" hidden="1"/>
    <cellStyle name="20% - Accent1 2 19" xfId="8441" hidden="1"/>
    <cellStyle name="20% - Accent1 2 20" xfId="9385" hidden="1"/>
    <cellStyle name="20% - Accent1 2 21" xfId="9422" hidden="1"/>
    <cellStyle name="20% - Accent1 2 22" xfId="10330" hidden="1"/>
    <cellStyle name="20% - Accent1 2 23" xfId="10367" hidden="1"/>
    <cellStyle name="20% - Accent1 2 24" xfId="10916" hidden="1"/>
    <cellStyle name="20% - Accent1 2 25" xfId="11834" hidden="1"/>
    <cellStyle name="20% - Accent1 2 26" xfId="11871" hidden="1"/>
    <cellStyle name="20% - Accent1 2 27" xfId="12815" hidden="1"/>
    <cellStyle name="20% - Accent1 2 28" xfId="12852" hidden="1"/>
    <cellStyle name="20% - Accent1 2 29" xfId="13760" hidden="1"/>
    <cellStyle name="20% - Accent1 2 3" xfId="661" hidden="1"/>
    <cellStyle name="20% - Accent1 2 30" xfId="13797" hidden="1"/>
    <cellStyle name="20% - Accent1 2 31" xfId="14346" hidden="1"/>
    <cellStyle name="20% - Accent1 2 32" xfId="15264" hidden="1"/>
    <cellStyle name="20% - Accent1 2 33" xfId="15301" hidden="1"/>
    <cellStyle name="20% - Accent1 2 34" xfId="16245" hidden="1"/>
    <cellStyle name="20% - Accent1 2 35" xfId="16282" hidden="1"/>
    <cellStyle name="20% - Accent1 2 36" xfId="17190" hidden="1"/>
    <cellStyle name="20% - Accent1 2 37" xfId="17227" hidden="1"/>
    <cellStyle name="20% - Accent1 2 38" xfId="17776" hidden="1"/>
    <cellStyle name="20% - Accent1 2 39" xfId="18694" hidden="1"/>
    <cellStyle name="20% - Accent1 2 4" xfId="1579" hidden="1"/>
    <cellStyle name="20% - Accent1 2 40" xfId="18731" hidden="1"/>
    <cellStyle name="20% - Accent1 2 41" xfId="19675" hidden="1"/>
    <cellStyle name="20% - Accent1 2 42" xfId="19712" hidden="1"/>
    <cellStyle name="20% - Accent1 2 43" xfId="20620" hidden="1"/>
    <cellStyle name="20% - Accent1 2 44" xfId="20657" hidden="1"/>
    <cellStyle name="20% - Accent1 2 45" xfId="21206" hidden="1"/>
    <cellStyle name="20% - Accent1 2 46" xfId="22124" hidden="1"/>
    <cellStyle name="20% - Accent1 2 47" xfId="22161" hidden="1"/>
    <cellStyle name="20% - Accent1 2 48" xfId="23105" hidden="1"/>
    <cellStyle name="20% - Accent1 2 49" xfId="23142" hidden="1"/>
    <cellStyle name="20% - Accent1 2 5" xfId="1616" hidden="1"/>
    <cellStyle name="20% - Accent1 2 50" xfId="24050" hidden="1"/>
    <cellStyle name="20% - Accent1 2 51" xfId="24087" hidden="1"/>
    <cellStyle name="20% - Accent1 2 52" xfId="24636" hidden="1"/>
    <cellStyle name="20% - Accent1 2 53" xfId="25554" hidden="1"/>
    <cellStyle name="20% - Accent1 2 54" xfId="25591" hidden="1"/>
    <cellStyle name="20% - Accent1 2 55" xfId="26535" hidden="1"/>
    <cellStyle name="20% - Accent1 2 56" xfId="26572" hidden="1"/>
    <cellStyle name="20% - Accent1 2 57" xfId="27480" hidden="1"/>
    <cellStyle name="20% - Accent1 2 58" xfId="27517" hidden="1"/>
    <cellStyle name="20% - Accent1 2 6" xfId="2560" hidden="1"/>
    <cellStyle name="20% - Accent1 2 7" xfId="2597" hidden="1"/>
    <cellStyle name="20% - Accent1 2 8" xfId="3505" hidden="1"/>
    <cellStyle name="20% - Accent1 2 9" xfId="3542" hidden="1"/>
    <cellStyle name="20% - Accent1 3 2" xfId="66" hidden="1"/>
    <cellStyle name="20% - Accent1 3 3" xfId="8477" hidden="1"/>
    <cellStyle name="20% - Accent1 3 4" xfId="11907" hidden="1"/>
    <cellStyle name="20% - Accent1 3 5" xfId="15337" hidden="1"/>
    <cellStyle name="20% - Accent1 3 6" xfId="18767" hidden="1"/>
    <cellStyle name="20% - Accent1 3 7" xfId="22197" hidden="1"/>
    <cellStyle name="20% - Accent1 3 8" xfId="25627" hidden="1"/>
    <cellStyle name="20% - Accent1 4 2" xfId="635" hidden="1"/>
    <cellStyle name="20% - Accent1 5 2" xfId="1652" hidden="1"/>
    <cellStyle name="20% - Accent2" xfId="23" builtinId="34" customBuiltin="1"/>
    <cellStyle name="20% - Accent2 2 10" xfId="4109" hidden="1"/>
    <cellStyle name="20% - Accent2 2 11" xfId="5019" hidden="1"/>
    <cellStyle name="20% - Accent2 2 12" xfId="5056" hidden="1"/>
    <cellStyle name="20% - Accent2 2 13" xfId="5971" hidden="1"/>
    <cellStyle name="20% - Accent2 2 14" xfId="6008" hidden="1"/>
    <cellStyle name="20% - Accent2 2 15" xfId="6916" hidden="1"/>
    <cellStyle name="20% - Accent2 2 16" xfId="6953" hidden="1"/>
    <cellStyle name="20% - Accent2 2 17" xfId="7490" hidden="1"/>
    <cellStyle name="20% - Accent2 2 18" xfId="8400" hidden="1"/>
    <cellStyle name="20% - Accent2 2 19" xfId="8437" hidden="1"/>
    <cellStyle name="20% - Accent2 2 20" xfId="9381" hidden="1"/>
    <cellStyle name="20% - Accent2 2 21" xfId="9418" hidden="1"/>
    <cellStyle name="20% - Accent2 2 22" xfId="10326" hidden="1"/>
    <cellStyle name="20% - Accent2 2 23" xfId="10363" hidden="1"/>
    <cellStyle name="20% - Accent2 2 24" xfId="10920" hidden="1"/>
    <cellStyle name="20% - Accent2 2 25" xfId="11830" hidden="1"/>
    <cellStyle name="20% - Accent2 2 26" xfId="11867" hidden="1"/>
    <cellStyle name="20% - Accent2 2 27" xfId="12811" hidden="1"/>
    <cellStyle name="20% - Accent2 2 28" xfId="12848" hidden="1"/>
    <cellStyle name="20% - Accent2 2 29" xfId="13756" hidden="1"/>
    <cellStyle name="20% - Accent2 2 3" xfId="665" hidden="1"/>
    <cellStyle name="20% - Accent2 2 30" xfId="13793" hidden="1"/>
    <cellStyle name="20% - Accent2 2 31" xfId="14350" hidden="1"/>
    <cellStyle name="20% - Accent2 2 32" xfId="15260" hidden="1"/>
    <cellStyle name="20% - Accent2 2 33" xfId="15297" hidden="1"/>
    <cellStyle name="20% - Accent2 2 34" xfId="16241" hidden="1"/>
    <cellStyle name="20% - Accent2 2 35" xfId="16278" hidden="1"/>
    <cellStyle name="20% - Accent2 2 36" xfId="17186" hidden="1"/>
    <cellStyle name="20% - Accent2 2 37" xfId="17223" hidden="1"/>
    <cellStyle name="20% - Accent2 2 38" xfId="17780" hidden="1"/>
    <cellStyle name="20% - Accent2 2 39" xfId="18690" hidden="1"/>
    <cellStyle name="20% - Accent2 2 4" xfId="1575" hidden="1"/>
    <cellStyle name="20% - Accent2 2 40" xfId="18727" hidden="1"/>
    <cellStyle name="20% - Accent2 2 41" xfId="19671" hidden="1"/>
    <cellStyle name="20% - Accent2 2 42" xfId="19708" hidden="1"/>
    <cellStyle name="20% - Accent2 2 43" xfId="20616" hidden="1"/>
    <cellStyle name="20% - Accent2 2 44" xfId="20653" hidden="1"/>
    <cellStyle name="20% - Accent2 2 45" xfId="21210" hidden="1"/>
    <cellStyle name="20% - Accent2 2 46" xfId="22120" hidden="1"/>
    <cellStyle name="20% - Accent2 2 47" xfId="22157" hidden="1"/>
    <cellStyle name="20% - Accent2 2 48" xfId="23101" hidden="1"/>
    <cellStyle name="20% - Accent2 2 49" xfId="23138" hidden="1"/>
    <cellStyle name="20% - Accent2 2 5" xfId="1612" hidden="1"/>
    <cellStyle name="20% - Accent2 2 50" xfId="24046" hidden="1"/>
    <cellStyle name="20% - Accent2 2 51" xfId="24083" hidden="1"/>
    <cellStyle name="20% - Accent2 2 52" xfId="24640" hidden="1"/>
    <cellStyle name="20% - Accent2 2 53" xfId="25550" hidden="1"/>
    <cellStyle name="20% - Accent2 2 54" xfId="25587" hidden="1"/>
    <cellStyle name="20% - Accent2 2 55" xfId="26531" hidden="1"/>
    <cellStyle name="20% - Accent2 2 56" xfId="26568" hidden="1"/>
    <cellStyle name="20% - Accent2 2 57" xfId="27476" hidden="1"/>
    <cellStyle name="20% - Accent2 2 58" xfId="27513" hidden="1"/>
    <cellStyle name="20% - Accent2 2 6" xfId="2556" hidden="1"/>
    <cellStyle name="20% - Accent2 2 7" xfId="2593" hidden="1"/>
    <cellStyle name="20% - Accent2 2 8" xfId="3501" hidden="1"/>
    <cellStyle name="20% - Accent2 2 9" xfId="3538" hidden="1"/>
    <cellStyle name="20% - Accent2 3 2" xfId="70" hidden="1"/>
    <cellStyle name="20% - Accent2 3 3" xfId="8473" hidden="1"/>
    <cellStyle name="20% - Accent2 3 4" xfId="11903" hidden="1"/>
    <cellStyle name="20% - Accent2 3 5" xfId="15333" hidden="1"/>
    <cellStyle name="20% - Accent2 3 6" xfId="18763" hidden="1"/>
    <cellStyle name="20% - Accent2 3 7" xfId="22193" hidden="1"/>
    <cellStyle name="20% - Accent2 3 8" xfId="25623" hidden="1"/>
    <cellStyle name="20% - Accent2 4 2" xfId="631" hidden="1"/>
    <cellStyle name="20% - Accent2 5 2" xfId="1648" hidden="1"/>
    <cellStyle name="20% - Accent3" xfId="27" builtinId="38" customBuiltin="1"/>
    <cellStyle name="20% - Accent3 2 10" xfId="4113" hidden="1"/>
    <cellStyle name="20% - Accent3 2 11" xfId="5015" hidden="1"/>
    <cellStyle name="20% - Accent3 2 12" xfId="5052" hidden="1"/>
    <cellStyle name="20% - Accent3 2 13" xfId="5967" hidden="1"/>
    <cellStyle name="20% - Accent3 2 14" xfId="6004" hidden="1"/>
    <cellStyle name="20% - Accent3 2 15" xfId="6912" hidden="1"/>
    <cellStyle name="20% - Accent3 2 16" xfId="6949" hidden="1"/>
    <cellStyle name="20% - Accent3 2 17" xfId="7494" hidden="1"/>
    <cellStyle name="20% - Accent3 2 18" xfId="8396" hidden="1"/>
    <cellStyle name="20% - Accent3 2 19" xfId="8433" hidden="1"/>
    <cellStyle name="20% - Accent3 2 20" xfId="9377" hidden="1"/>
    <cellStyle name="20% - Accent3 2 21" xfId="9414" hidden="1"/>
    <cellStyle name="20% - Accent3 2 22" xfId="10322" hidden="1"/>
    <cellStyle name="20% - Accent3 2 23" xfId="10359" hidden="1"/>
    <cellStyle name="20% - Accent3 2 24" xfId="10924" hidden="1"/>
    <cellStyle name="20% - Accent3 2 25" xfId="11826" hidden="1"/>
    <cellStyle name="20% - Accent3 2 26" xfId="11863" hidden="1"/>
    <cellStyle name="20% - Accent3 2 27" xfId="12807" hidden="1"/>
    <cellStyle name="20% - Accent3 2 28" xfId="12844" hidden="1"/>
    <cellStyle name="20% - Accent3 2 29" xfId="13752" hidden="1"/>
    <cellStyle name="20% - Accent3 2 3" xfId="669" hidden="1"/>
    <cellStyle name="20% - Accent3 2 30" xfId="13789" hidden="1"/>
    <cellStyle name="20% - Accent3 2 31" xfId="14354" hidden="1"/>
    <cellStyle name="20% - Accent3 2 32" xfId="15256" hidden="1"/>
    <cellStyle name="20% - Accent3 2 33" xfId="15293" hidden="1"/>
    <cellStyle name="20% - Accent3 2 34" xfId="16237" hidden="1"/>
    <cellStyle name="20% - Accent3 2 35" xfId="16274" hidden="1"/>
    <cellStyle name="20% - Accent3 2 36" xfId="17182" hidden="1"/>
    <cellStyle name="20% - Accent3 2 37" xfId="17219" hidden="1"/>
    <cellStyle name="20% - Accent3 2 38" xfId="17784" hidden="1"/>
    <cellStyle name="20% - Accent3 2 39" xfId="18686" hidden="1"/>
    <cellStyle name="20% - Accent3 2 4" xfId="1571" hidden="1"/>
    <cellStyle name="20% - Accent3 2 40" xfId="18723" hidden="1"/>
    <cellStyle name="20% - Accent3 2 41" xfId="19667" hidden="1"/>
    <cellStyle name="20% - Accent3 2 42" xfId="19704" hidden="1"/>
    <cellStyle name="20% - Accent3 2 43" xfId="20612" hidden="1"/>
    <cellStyle name="20% - Accent3 2 44" xfId="20649" hidden="1"/>
    <cellStyle name="20% - Accent3 2 45" xfId="21214" hidden="1"/>
    <cellStyle name="20% - Accent3 2 46" xfId="22116" hidden="1"/>
    <cellStyle name="20% - Accent3 2 47" xfId="22153" hidden="1"/>
    <cellStyle name="20% - Accent3 2 48" xfId="23097" hidden="1"/>
    <cellStyle name="20% - Accent3 2 49" xfId="23134" hidden="1"/>
    <cellStyle name="20% - Accent3 2 5" xfId="1608" hidden="1"/>
    <cellStyle name="20% - Accent3 2 50" xfId="24042" hidden="1"/>
    <cellStyle name="20% - Accent3 2 51" xfId="24079" hidden="1"/>
    <cellStyle name="20% - Accent3 2 52" xfId="24644" hidden="1"/>
    <cellStyle name="20% - Accent3 2 53" xfId="25546" hidden="1"/>
    <cellStyle name="20% - Accent3 2 54" xfId="25583" hidden="1"/>
    <cellStyle name="20% - Accent3 2 55" xfId="26527" hidden="1"/>
    <cellStyle name="20% - Accent3 2 56" xfId="26564" hidden="1"/>
    <cellStyle name="20% - Accent3 2 57" xfId="27472" hidden="1"/>
    <cellStyle name="20% - Accent3 2 58" xfId="27509" hidden="1"/>
    <cellStyle name="20% - Accent3 2 6" xfId="2552" hidden="1"/>
    <cellStyle name="20% - Accent3 2 7" xfId="2589" hidden="1"/>
    <cellStyle name="20% - Accent3 2 8" xfId="3497" hidden="1"/>
    <cellStyle name="20% - Accent3 2 9" xfId="3534" hidden="1"/>
    <cellStyle name="20% - Accent3 3 2" xfId="74" hidden="1"/>
    <cellStyle name="20% - Accent3 3 3" xfId="8469" hidden="1"/>
    <cellStyle name="20% - Accent3 3 4" xfId="11899" hidden="1"/>
    <cellStyle name="20% - Accent3 3 5" xfId="15329" hidden="1"/>
    <cellStyle name="20% - Accent3 3 6" xfId="18759" hidden="1"/>
    <cellStyle name="20% - Accent3 3 7" xfId="22189" hidden="1"/>
    <cellStyle name="20% - Accent3 3 8" xfId="25619" hidden="1"/>
    <cellStyle name="20% - Accent3 4 2" xfId="627" hidden="1"/>
    <cellStyle name="20% - Accent3 5 2" xfId="1644" hidden="1"/>
    <cellStyle name="20% - Accent4" xfId="31" builtinId="42" customBuiltin="1"/>
    <cellStyle name="20% - Accent4 2 10" xfId="4117" hidden="1"/>
    <cellStyle name="20% - Accent4 2 11" xfId="5011" hidden="1"/>
    <cellStyle name="20% - Accent4 2 12" xfId="5048" hidden="1"/>
    <cellStyle name="20% - Accent4 2 13" xfId="5963" hidden="1"/>
    <cellStyle name="20% - Accent4 2 14" xfId="6000" hidden="1"/>
    <cellStyle name="20% - Accent4 2 15" xfId="6908" hidden="1"/>
    <cellStyle name="20% - Accent4 2 16" xfId="6945" hidden="1"/>
    <cellStyle name="20% - Accent4 2 17" xfId="7498" hidden="1"/>
    <cellStyle name="20% - Accent4 2 18" xfId="8392" hidden="1"/>
    <cellStyle name="20% - Accent4 2 19" xfId="8429" hidden="1"/>
    <cellStyle name="20% - Accent4 2 20" xfId="9373" hidden="1"/>
    <cellStyle name="20% - Accent4 2 21" xfId="9410" hidden="1"/>
    <cellStyle name="20% - Accent4 2 22" xfId="10318" hidden="1"/>
    <cellStyle name="20% - Accent4 2 23" xfId="10355" hidden="1"/>
    <cellStyle name="20% - Accent4 2 24" xfId="10928" hidden="1"/>
    <cellStyle name="20% - Accent4 2 25" xfId="11822" hidden="1"/>
    <cellStyle name="20% - Accent4 2 26" xfId="11859" hidden="1"/>
    <cellStyle name="20% - Accent4 2 27" xfId="12803" hidden="1"/>
    <cellStyle name="20% - Accent4 2 28" xfId="12840" hidden="1"/>
    <cellStyle name="20% - Accent4 2 29" xfId="13748" hidden="1"/>
    <cellStyle name="20% - Accent4 2 3" xfId="673" hidden="1"/>
    <cellStyle name="20% - Accent4 2 30" xfId="13785" hidden="1"/>
    <cellStyle name="20% - Accent4 2 31" xfId="14358" hidden="1"/>
    <cellStyle name="20% - Accent4 2 32" xfId="15252" hidden="1"/>
    <cellStyle name="20% - Accent4 2 33" xfId="15289" hidden="1"/>
    <cellStyle name="20% - Accent4 2 34" xfId="16233" hidden="1"/>
    <cellStyle name="20% - Accent4 2 35" xfId="16270" hidden="1"/>
    <cellStyle name="20% - Accent4 2 36" xfId="17178" hidden="1"/>
    <cellStyle name="20% - Accent4 2 37" xfId="17215" hidden="1"/>
    <cellStyle name="20% - Accent4 2 38" xfId="17788" hidden="1"/>
    <cellStyle name="20% - Accent4 2 39" xfId="18682" hidden="1"/>
    <cellStyle name="20% - Accent4 2 4" xfId="1567" hidden="1"/>
    <cellStyle name="20% - Accent4 2 40" xfId="18719" hidden="1"/>
    <cellStyle name="20% - Accent4 2 41" xfId="19663" hidden="1"/>
    <cellStyle name="20% - Accent4 2 42" xfId="19700" hidden="1"/>
    <cellStyle name="20% - Accent4 2 43" xfId="20608" hidden="1"/>
    <cellStyle name="20% - Accent4 2 44" xfId="20645" hidden="1"/>
    <cellStyle name="20% - Accent4 2 45" xfId="21218" hidden="1"/>
    <cellStyle name="20% - Accent4 2 46" xfId="22112" hidden="1"/>
    <cellStyle name="20% - Accent4 2 47" xfId="22149" hidden="1"/>
    <cellStyle name="20% - Accent4 2 48" xfId="23093" hidden="1"/>
    <cellStyle name="20% - Accent4 2 49" xfId="23130" hidden="1"/>
    <cellStyle name="20% - Accent4 2 5" xfId="1604" hidden="1"/>
    <cellStyle name="20% - Accent4 2 50" xfId="24038" hidden="1"/>
    <cellStyle name="20% - Accent4 2 51" xfId="24075" hidden="1"/>
    <cellStyle name="20% - Accent4 2 52" xfId="24648" hidden="1"/>
    <cellStyle name="20% - Accent4 2 53" xfId="25542" hidden="1"/>
    <cellStyle name="20% - Accent4 2 54" xfId="25579" hidden="1"/>
    <cellStyle name="20% - Accent4 2 55" xfId="26523" hidden="1"/>
    <cellStyle name="20% - Accent4 2 56" xfId="26560" hidden="1"/>
    <cellStyle name="20% - Accent4 2 57" xfId="27468" hidden="1"/>
    <cellStyle name="20% - Accent4 2 58" xfId="27505" hidden="1"/>
    <cellStyle name="20% - Accent4 2 6" xfId="2548" hidden="1"/>
    <cellStyle name="20% - Accent4 2 7" xfId="2585" hidden="1"/>
    <cellStyle name="20% - Accent4 2 8" xfId="3493" hidden="1"/>
    <cellStyle name="20% - Accent4 2 9" xfId="3530" hidden="1"/>
    <cellStyle name="20% - Accent4 3 2" xfId="78" hidden="1"/>
    <cellStyle name="20% - Accent4 3 3" xfId="8465" hidden="1"/>
    <cellStyle name="20% - Accent4 3 4" xfId="11895" hidden="1"/>
    <cellStyle name="20% - Accent4 3 5" xfId="15325" hidden="1"/>
    <cellStyle name="20% - Accent4 3 6" xfId="18755" hidden="1"/>
    <cellStyle name="20% - Accent4 3 7" xfId="22185" hidden="1"/>
    <cellStyle name="20% - Accent4 3 8" xfId="25615" hidden="1"/>
    <cellStyle name="20% - Accent4 4 2" xfId="623" hidden="1"/>
    <cellStyle name="20% - Accent4 5 2" xfId="1640" hidden="1"/>
    <cellStyle name="20% - Accent5" xfId="35" builtinId="46" customBuiltin="1"/>
    <cellStyle name="20% - Accent5 2 10" xfId="4121" hidden="1"/>
    <cellStyle name="20% - Accent5 2 11" xfId="5007" hidden="1"/>
    <cellStyle name="20% - Accent5 2 12" xfId="5044" hidden="1"/>
    <cellStyle name="20% - Accent5 2 13" xfId="5959" hidden="1"/>
    <cellStyle name="20% - Accent5 2 14" xfId="5996" hidden="1"/>
    <cellStyle name="20% - Accent5 2 15" xfId="6904" hidden="1"/>
    <cellStyle name="20% - Accent5 2 16" xfId="6941" hidden="1"/>
    <cellStyle name="20% - Accent5 2 17" xfId="7502" hidden="1"/>
    <cellStyle name="20% - Accent5 2 18" xfId="8388" hidden="1"/>
    <cellStyle name="20% - Accent5 2 19" xfId="8425" hidden="1"/>
    <cellStyle name="20% - Accent5 2 20" xfId="9369" hidden="1"/>
    <cellStyle name="20% - Accent5 2 21" xfId="9406" hidden="1"/>
    <cellStyle name="20% - Accent5 2 22" xfId="10314" hidden="1"/>
    <cellStyle name="20% - Accent5 2 23" xfId="10351" hidden="1"/>
    <cellStyle name="20% - Accent5 2 24" xfId="10932" hidden="1"/>
    <cellStyle name="20% - Accent5 2 25" xfId="11818" hidden="1"/>
    <cellStyle name="20% - Accent5 2 26" xfId="11855" hidden="1"/>
    <cellStyle name="20% - Accent5 2 27" xfId="12799" hidden="1"/>
    <cellStyle name="20% - Accent5 2 28" xfId="12836" hidden="1"/>
    <cellStyle name="20% - Accent5 2 29" xfId="13744" hidden="1"/>
    <cellStyle name="20% - Accent5 2 3" xfId="677" hidden="1"/>
    <cellStyle name="20% - Accent5 2 30" xfId="13781" hidden="1"/>
    <cellStyle name="20% - Accent5 2 31" xfId="14362" hidden="1"/>
    <cellStyle name="20% - Accent5 2 32" xfId="15248" hidden="1"/>
    <cellStyle name="20% - Accent5 2 33" xfId="15285" hidden="1"/>
    <cellStyle name="20% - Accent5 2 34" xfId="16229" hidden="1"/>
    <cellStyle name="20% - Accent5 2 35" xfId="16266" hidden="1"/>
    <cellStyle name="20% - Accent5 2 36" xfId="17174" hidden="1"/>
    <cellStyle name="20% - Accent5 2 37" xfId="17211" hidden="1"/>
    <cellStyle name="20% - Accent5 2 38" xfId="17792" hidden="1"/>
    <cellStyle name="20% - Accent5 2 39" xfId="18678" hidden="1"/>
    <cellStyle name="20% - Accent5 2 4" xfId="1563" hidden="1"/>
    <cellStyle name="20% - Accent5 2 40" xfId="18715" hidden="1"/>
    <cellStyle name="20% - Accent5 2 41" xfId="19659" hidden="1"/>
    <cellStyle name="20% - Accent5 2 42" xfId="19696" hidden="1"/>
    <cellStyle name="20% - Accent5 2 43" xfId="20604" hidden="1"/>
    <cellStyle name="20% - Accent5 2 44" xfId="20641" hidden="1"/>
    <cellStyle name="20% - Accent5 2 45" xfId="21222" hidden="1"/>
    <cellStyle name="20% - Accent5 2 46" xfId="22108" hidden="1"/>
    <cellStyle name="20% - Accent5 2 47" xfId="22145" hidden="1"/>
    <cellStyle name="20% - Accent5 2 48" xfId="23089" hidden="1"/>
    <cellStyle name="20% - Accent5 2 49" xfId="23126" hidden="1"/>
    <cellStyle name="20% - Accent5 2 5" xfId="1600" hidden="1"/>
    <cellStyle name="20% - Accent5 2 50" xfId="24034" hidden="1"/>
    <cellStyle name="20% - Accent5 2 51" xfId="24071" hidden="1"/>
    <cellStyle name="20% - Accent5 2 52" xfId="24652" hidden="1"/>
    <cellStyle name="20% - Accent5 2 53" xfId="25538" hidden="1"/>
    <cellStyle name="20% - Accent5 2 54" xfId="25575" hidden="1"/>
    <cellStyle name="20% - Accent5 2 55" xfId="26519" hidden="1"/>
    <cellStyle name="20% - Accent5 2 56" xfId="26556" hidden="1"/>
    <cellStyle name="20% - Accent5 2 57" xfId="27464" hidden="1"/>
    <cellStyle name="20% - Accent5 2 58" xfId="27501" hidden="1"/>
    <cellStyle name="20% - Accent5 2 6" xfId="2544" hidden="1"/>
    <cellStyle name="20% - Accent5 2 7" xfId="2581" hidden="1"/>
    <cellStyle name="20% - Accent5 2 8" xfId="3489" hidden="1"/>
    <cellStyle name="20% - Accent5 2 9" xfId="3526" hidden="1"/>
    <cellStyle name="20% - Accent5 3 2" xfId="82" hidden="1"/>
    <cellStyle name="20% - Accent5 3 3" xfId="8461" hidden="1"/>
    <cellStyle name="20% - Accent5 3 4" xfId="11891" hidden="1"/>
    <cellStyle name="20% - Accent5 3 5" xfId="15321" hidden="1"/>
    <cellStyle name="20% - Accent5 3 6" xfId="18751" hidden="1"/>
    <cellStyle name="20% - Accent5 3 7" xfId="22181" hidden="1"/>
    <cellStyle name="20% - Accent5 3 8" xfId="25611" hidden="1"/>
    <cellStyle name="20% - Accent5 4 2" xfId="619" hidden="1"/>
    <cellStyle name="20% - Accent5 5 2" xfId="1636" hidden="1"/>
    <cellStyle name="20% - Accent6" xfId="39" builtinId="50" customBuiltin="1"/>
    <cellStyle name="20% - Accent6 2 10" xfId="4125" hidden="1"/>
    <cellStyle name="20% - Accent6 2 11" xfId="5003" hidden="1"/>
    <cellStyle name="20% - Accent6 2 12" xfId="5040" hidden="1"/>
    <cellStyle name="20% - Accent6 2 13" xfId="5955" hidden="1"/>
    <cellStyle name="20% - Accent6 2 14" xfId="5992" hidden="1"/>
    <cellStyle name="20% - Accent6 2 15" xfId="6900" hidden="1"/>
    <cellStyle name="20% - Accent6 2 16" xfId="6937" hidden="1"/>
    <cellStyle name="20% - Accent6 2 17" xfId="7506" hidden="1"/>
    <cellStyle name="20% - Accent6 2 18" xfId="8384" hidden="1"/>
    <cellStyle name="20% - Accent6 2 19" xfId="8421" hidden="1"/>
    <cellStyle name="20% - Accent6 2 20" xfId="9365" hidden="1"/>
    <cellStyle name="20% - Accent6 2 21" xfId="9402" hidden="1"/>
    <cellStyle name="20% - Accent6 2 22" xfId="10310" hidden="1"/>
    <cellStyle name="20% - Accent6 2 23" xfId="10347" hidden="1"/>
    <cellStyle name="20% - Accent6 2 24" xfId="10936" hidden="1"/>
    <cellStyle name="20% - Accent6 2 25" xfId="11814" hidden="1"/>
    <cellStyle name="20% - Accent6 2 26" xfId="11851" hidden="1"/>
    <cellStyle name="20% - Accent6 2 27" xfId="12795" hidden="1"/>
    <cellStyle name="20% - Accent6 2 28" xfId="12832" hidden="1"/>
    <cellStyle name="20% - Accent6 2 29" xfId="13740" hidden="1"/>
    <cellStyle name="20% - Accent6 2 3" xfId="681" hidden="1"/>
    <cellStyle name="20% - Accent6 2 30" xfId="13777" hidden="1"/>
    <cellStyle name="20% - Accent6 2 31" xfId="14366" hidden="1"/>
    <cellStyle name="20% - Accent6 2 32" xfId="15244" hidden="1"/>
    <cellStyle name="20% - Accent6 2 33" xfId="15281" hidden="1"/>
    <cellStyle name="20% - Accent6 2 34" xfId="16225" hidden="1"/>
    <cellStyle name="20% - Accent6 2 35" xfId="16262" hidden="1"/>
    <cellStyle name="20% - Accent6 2 36" xfId="17170" hidden="1"/>
    <cellStyle name="20% - Accent6 2 37" xfId="17207" hidden="1"/>
    <cellStyle name="20% - Accent6 2 38" xfId="17796" hidden="1"/>
    <cellStyle name="20% - Accent6 2 39" xfId="18674" hidden="1"/>
    <cellStyle name="20% - Accent6 2 4" xfId="1559" hidden="1"/>
    <cellStyle name="20% - Accent6 2 40" xfId="18711" hidden="1"/>
    <cellStyle name="20% - Accent6 2 41" xfId="19655" hidden="1"/>
    <cellStyle name="20% - Accent6 2 42" xfId="19692" hidden="1"/>
    <cellStyle name="20% - Accent6 2 43" xfId="20600" hidden="1"/>
    <cellStyle name="20% - Accent6 2 44" xfId="20637" hidden="1"/>
    <cellStyle name="20% - Accent6 2 45" xfId="21226" hidden="1"/>
    <cellStyle name="20% - Accent6 2 46" xfId="22104" hidden="1"/>
    <cellStyle name="20% - Accent6 2 47" xfId="22141" hidden="1"/>
    <cellStyle name="20% - Accent6 2 48" xfId="23085" hidden="1"/>
    <cellStyle name="20% - Accent6 2 49" xfId="23122" hidden="1"/>
    <cellStyle name="20% - Accent6 2 5" xfId="1596" hidden="1"/>
    <cellStyle name="20% - Accent6 2 50" xfId="24030" hidden="1"/>
    <cellStyle name="20% - Accent6 2 51" xfId="24067" hidden="1"/>
    <cellStyle name="20% - Accent6 2 52" xfId="24656" hidden="1"/>
    <cellStyle name="20% - Accent6 2 53" xfId="25534" hidden="1"/>
    <cellStyle name="20% - Accent6 2 54" xfId="25571" hidden="1"/>
    <cellStyle name="20% - Accent6 2 55" xfId="26515" hidden="1"/>
    <cellStyle name="20% - Accent6 2 56" xfId="26552" hidden="1"/>
    <cellStyle name="20% - Accent6 2 57" xfId="27460" hidden="1"/>
    <cellStyle name="20% - Accent6 2 58" xfId="27497" hidden="1"/>
    <cellStyle name="20% - Accent6 2 6" xfId="2540" hidden="1"/>
    <cellStyle name="20% - Accent6 2 7" xfId="2577" hidden="1"/>
    <cellStyle name="20% - Accent6 2 8" xfId="3485" hidden="1"/>
    <cellStyle name="20% - Accent6 2 9" xfId="3522" hidden="1"/>
    <cellStyle name="20% - Accent6 3 2" xfId="86" hidden="1"/>
    <cellStyle name="20% - Accent6 3 3" xfId="8457" hidden="1"/>
    <cellStyle name="20% - Accent6 3 4" xfId="11887" hidden="1"/>
    <cellStyle name="20% - Accent6 3 5" xfId="15317" hidden="1"/>
    <cellStyle name="20% - Accent6 3 6" xfId="18747" hidden="1"/>
    <cellStyle name="20% - Accent6 3 7" xfId="22177" hidden="1"/>
    <cellStyle name="20% - Accent6 3 8" xfId="25607" hidden="1"/>
    <cellStyle name="20% - Accent6 4 2" xfId="615" hidden="1"/>
    <cellStyle name="20% - Accent6 5 2" xfId="1632" hidden="1"/>
    <cellStyle name="40% - Accent1" xfId="20" builtinId="31" customBuiltin="1"/>
    <cellStyle name="40% - Accent1 2 10" xfId="4106" hidden="1"/>
    <cellStyle name="40% - Accent1 2 11" xfId="5022" hidden="1"/>
    <cellStyle name="40% - Accent1 2 12" xfId="5059" hidden="1"/>
    <cellStyle name="40% - Accent1 2 13" xfId="5974" hidden="1"/>
    <cellStyle name="40% - Accent1 2 14" xfId="6011" hidden="1"/>
    <cellStyle name="40% - Accent1 2 15" xfId="6919" hidden="1"/>
    <cellStyle name="40% - Accent1 2 16" xfId="6956" hidden="1"/>
    <cellStyle name="40% - Accent1 2 17" xfId="7487" hidden="1"/>
    <cellStyle name="40% - Accent1 2 18" xfId="8403" hidden="1"/>
    <cellStyle name="40% - Accent1 2 19" xfId="8440" hidden="1"/>
    <cellStyle name="40% - Accent1 2 20" xfId="9384" hidden="1"/>
    <cellStyle name="40% - Accent1 2 21" xfId="9421" hidden="1"/>
    <cellStyle name="40% - Accent1 2 22" xfId="10329" hidden="1"/>
    <cellStyle name="40% - Accent1 2 23" xfId="10366" hidden="1"/>
    <cellStyle name="40% - Accent1 2 24" xfId="10917" hidden="1"/>
    <cellStyle name="40% - Accent1 2 25" xfId="11833" hidden="1"/>
    <cellStyle name="40% - Accent1 2 26" xfId="11870" hidden="1"/>
    <cellStyle name="40% - Accent1 2 27" xfId="12814" hidden="1"/>
    <cellStyle name="40% - Accent1 2 28" xfId="12851" hidden="1"/>
    <cellStyle name="40% - Accent1 2 29" xfId="13759" hidden="1"/>
    <cellStyle name="40% - Accent1 2 3" xfId="662" hidden="1"/>
    <cellStyle name="40% - Accent1 2 30" xfId="13796" hidden="1"/>
    <cellStyle name="40% - Accent1 2 31" xfId="14347" hidden="1"/>
    <cellStyle name="40% - Accent1 2 32" xfId="15263" hidden="1"/>
    <cellStyle name="40% - Accent1 2 33" xfId="15300" hidden="1"/>
    <cellStyle name="40% - Accent1 2 34" xfId="16244" hidden="1"/>
    <cellStyle name="40% - Accent1 2 35" xfId="16281" hidden="1"/>
    <cellStyle name="40% - Accent1 2 36" xfId="17189" hidden="1"/>
    <cellStyle name="40% - Accent1 2 37" xfId="17226" hidden="1"/>
    <cellStyle name="40% - Accent1 2 38" xfId="17777" hidden="1"/>
    <cellStyle name="40% - Accent1 2 39" xfId="18693" hidden="1"/>
    <cellStyle name="40% - Accent1 2 4" xfId="1578" hidden="1"/>
    <cellStyle name="40% - Accent1 2 40" xfId="18730" hidden="1"/>
    <cellStyle name="40% - Accent1 2 41" xfId="19674" hidden="1"/>
    <cellStyle name="40% - Accent1 2 42" xfId="19711" hidden="1"/>
    <cellStyle name="40% - Accent1 2 43" xfId="20619" hidden="1"/>
    <cellStyle name="40% - Accent1 2 44" xfId="20656" hidden="1"/>
    <cellStyle name="40% - Accent1 2 45" xfId="21207" hidden="1"/>
    <cellStyle name="40% - Accent1 2 46" xfId="22123" hidden="1"/>
    <cellStyle name="40% - Accent1 2 47" xfId="22160" hidden="1"/>
    <cellStyle name="40% - Accent1 2 48" xfId="23104" hidden="1"/>
    <cellStyle name="40% - Accent1 2 49" xfId="23141" hidden="1"/>
    <cellStyle name="40% - Accent1 2 5" xfId="1615" hidden="1"/>
    <cellStyle name="40% - Accent1 2 50" xfId="24049" hidden="1"/>
    <cellStyle name="40% - Accent1 2 51" xfId="24086" hidden="1"/>
    <cellStyle name="40% - Accent1 2 52" xfId="24637" hidden="1"/>
    <cellStyle name="40% - Accent1 2 53" xfId="25553" hidden="1"/>
    <cellStyle name="40% - Accent1 2 54" xfId="25590" hidden="1"/>
    <cellStyle name="40% - Accent1 2 55" xfId="26534" hidden="1"/>
    <cellStyle name="40% - Accent1 2 56" xfId="26571" hidden="1"/>
    <cellStyle name="40% - Accent1 2 57" xfId="27479" hidden="1"/>
    <cellStyle name="40% - Accent1 2 58" xfId="27516" hidden="1"/>
    <cellStyle name="40% - Accent1 2 6" xfId="2559" hidden="1"/>
    <cellStyle name="40% - Accent1 2 7" xfId="2596" hidden="1"/>
    <cellStyle name="40% - Accent1 2 8" xfId="3504" hidden="1"/>
    <cellStyle name="40% - Accent1 2 9" xfId="3541" hidden="1"/>
    <cellStyle name="40% - Accent1 3 2" xfId="67" hidden="1"/>
    <cellStyle name="40% - Accent1 3 3" xfId="8476" hidden="1"/>
    <cellStyle name="40% - Accent1 3 4" xfId="11906" hidden="1"/>
    <cellStyle name="40% - Accent1 3 5" xfId="15336" hidden="1"/>
    <cellStyle name="40% - Accent1 3 6" xfId="18766" hidden="1"/>
    <cellStyle name="40% - Accent1 3 7" xfId="22196" hidden="1"/>
    <cellStyle name="40% - Accent1 3 8" xfId="25626" hidden="1"/>
    <cellStyle name="40% - Accent1 4 2" xfId="634" hidden="1"/>
    <cellStyle name="40% - Accent1 5 2" xfId="1651" hidden="1"/>
    <cellStyle name="40% - Accent2" xfId="24" builtinId="35" customBuiltin="1"/>
    <cellStyle name="40% - Accent2 2 10" xfId="4110" hidden="1"/>
    <cellStyle name="40% - Accent2 2 11" xfId="5018" hidden="1"/>
    <cellStyle name="40% - Accent2 2 12" xfId="5055" hidden="1"/>
    <cellStyle name="40% - Accent2 2 13" xfId="5970" hidden="1"/>
    <cellStyle name="40% - Accent2 2 14" xfId="6007" hidden="1"/>
    <cellStyle name="40% - Accent2 2 15" xfId="6915" hidden="1"/>
    <cellStyle name="40% - Accent2 2 16" xfId="6952" hidden="1"/>
    <cellStyle name="40% - Accent2 2 17" xfId="7491" hidden="1"/>
    <cellStyle name="40% - Accent2 2 18" xfId="8399" hidden="1"/>
    <cellStyle name="40% - Accent2 2 19" xfId="8436" hidden="1"/>
    <cellStyle name="40% - Accent2 2 20" xfId="9380" hidden="1"/>
    <cellStyle name="40% - Accent2 2 21" xfId="9417" hidden="1"/>
    <cellStyle name="40% - Accent2 2 22" xfId="10325" hidden="1"/>
    <cellStyle name="40% - Accent2 2 23" xfId="10362" hidden="1"/>
    <cellStyle name="40% - Accent2 2 24" xfId="10921" hidden="1"/>
    <cellStyle name="40% - Accent2 2 25" xfId="11829" hidden="1"/>
    <cellStyle name="40% - Accent2 2 26" xfId="11866" hidden="1"/>
    <cellStyle name="40% - Accent2 2 27" xfId="12810" hidden="1"/>
    <cellStyle name="40% - Accent2 2 28" xfId="12847" hidden="1"/>
    <cellStyle name="40% - Accent2 2 29" xfId="13755" hidden="1"/>
    <cellStyle name="40% - Accent2 2 3" xfId="666" hidden="1"/>
    <cellStyle name="40% - Accent2 2 30" xfId="13792" hidden="1"/>
    <cellStyle name="40% - Accent2 2 31" xfId="14351" hidden="1"/>
    <cellStyle name="40% - Accent2 2 32" xfId="15259" hidden="1"/>
    <cellStyle name="40% - Accent2 2 33" xfId="15296" hidden="1"/>
    <cellStyle name="40% - Accent2 2 34" xfId="16240" hidden="1"/>
    <cellStyle name="40% - Accent2 2 35" xfId="16277" hidden="1"/>
    <cellStyle name="40% - Accent2 2 36" xfId="17185" hidden="1"/>
    <cellStyle name="40% - Accent2 2 37" xfId="17222" hidden="1"/>
    <cellStyle name="40% - Accent2 2 38" xfId="17781" hidden="1"/>
    <cellStyle name="40% - Accent2 2 39" xfId="18689" hidden="1"/>
    <cellStyle name="40% - Accent2 2 4" xfId="1574" hidden="1"/>
    <cellStyle name="40% - Accent2 2 40" xfId="18726" hidden="1"/>
    <cellStyle name="40% - Accent2 2 41" xfId="19670" hidden="1"/>
    <cellStyle name="40% - Accent2 2 42" xfId="19707" hidden="1"/>
    <cellStyle name="40% - Accent2 2 43" xfId="20615" hidden="1"/>
    <cellStyle name="40% - Accent2 2 44" xfId="20652" hidden="1"/>
    <cellStyle name="40% - Accent2 2 45" xfId="21211" hidden="1"/>
    <cellStyle name="40% - Accent2 2 46" xfId="22119" hidden="1"/>
    <cellStyle name="40% - Accent2 2 47" xfId="22156" hidden="1"/>
    <cellStyle name="40% - Accent2 2 48" xfId="23100" hidden="1"/>
    <cellStyle name="40% - Accent2 2 49" xfId="23137" hidden="1"/>
    <cellStyle name="40% - Accent2 2 5" xfId="1611" hidden="1"/>
    <cellStyle name="40% - Accent2 2 50" xfId="24045" hidden="1"/>
    <cellStyle name="40% - Accent2 2 51" xfId="24082" hidden="1"/>
    <cellStyle name="40% - Accent2 2 52" xfId="24641" hidden="1"/>
    <cellStyle name="40% - Accent2 2 53" xfId="25549" hidden="1"/>
    <cellStyle name="40% - Accent2 2 54" xfId="25586" hidden="1"/>
    <cellStyle name="40% - Accent2 2 55" xfId="26530" hidden="1"/>
    <cellStyle name="40% - Accent2 2 56" xfId="26567" hidden="1"/>
    <cellStyle name="40% - Accent2 2 57" xfId="27475" hidden="1"/>
    <cellStyle name="40% - Accent2 2 58" xfId="27512" hidden="1"/>
    <cellStyle name="40% - Accent2 2 6" xfId="2555" hidden="1"/>
    <cellStyle name="40% - Accent2 2 7" xfId="2592" hidden="1"/>
    <cellStyle name="40% - Accent2 2 8" xfId="3500" hidden="1"/>
    <cellStyle name="40% - Accent2 2 9" xfId="3537" hidden="1"/>
    <cellStyle name="40% - Accent2 3 2" xfId="71" hidden="1"/>
    <cellStyle name="40% - Accent2 3 3" xfId="8472" hidden="1"/>
    <cellStyle name="40% - Accent2 3 4" xfId="11902" hidden="1"/>
    <cellStyle name="40% - Accent2 3 5" xfId="15332" hidden="1"/>
    <cellStyle name="40% - Accent2 3 6" xfId="18762" hidden="1"/>
    <cellStyle name="40% - Accent2 3 7" xfId="22192" hidden="1"/>
    <cellStyle name="40% - Accent2 3 8" xfId="25622" hidden="1"/>
    <cellStyle name="40% - Accent2 4 2" xfId="630" hidden="1"/>
    <cellStyle name="40% - Accent2 5 2" xfId="1647" hidden="1"/>
    <cellStyle name="40% - Accent3" xfId="28" builtinId="39" customBuiltin="1"/>
    <cellStyle name="40% - Accent3 2 10" xfId="4114" hidden="1"/>
    <cellStyle name="40% - Accent3 2 11" xfId="5014" hidden="1"/>
    <cellStyle name="40% - Accent3 2 12" xfId="5051" hidden="1"/>
    <cellStyle name="40% - Accent3 2 13" xfId="5966" hidden="1"/>
    <cellStyle name="40% - Accent3 2 14" xfId="6003" hidden="1"/>
    <cellStyle name="40% - Accent3 2 15" xfId="6911" hidden="1"/>
    <cellStyle name="40% - Accent3 2 16" xfId="6948" hidden="1"/>
    <cellStyle name="40% - Accent3 2 17" xfId="7495" hidden="1"/>
    <cellStyle name="40% - Accent3 2 18" xfId="8395" hidden="1"/>
    <cellStyle name="40% - Accent3 2 19" xfId="8432" hidden="1"/>
    <cellStyle name="40% - Accent3 2 20" xfId="9376" hidden="1"/>
    <cellStyle name="40% - Accent3 2 21" xfId="9413" hidden="1"/>
    <cellStyle name="40% - Accent3 2 22" xfId="10321" hidden="1"/>
    <cellStyle name="40% - Accent3 2 23" xfId="10358" hidden="1"/>
    <cellStyle name="40% - Accent3 2 24" xfId="10925" hidden="1"/>
    <cellStyle name="40% - Accent3 2 25" xfId="11825" hidden="1"/>
    <cellStyle name="40% - Accent3 2 26" xfId="11862" hidden="1"/>
    <cellStyle name="40% - Accent3 2 27" xfId="12806" hidden="1"/>
    <cellStyle name="40% - Accent3 2 28" xfId="12843" hidden="1"/>
    <cellStyle name="40% - Accent3 2 29" xfId="13751" hidden="1"/>
    <cellStyle name="40% - Accent3 2 3" xfId="670" hidden="1"/>
    <cellStyle name="40% - Accent3 2 30" xfId="13788" hidden="1"/>
    <cellStyle name="40% - Accent3 2 31" xfId="14355" hidden="1"/>
    <cellStyle name="40% - Accent3 2 32" xfId="15255" hidden="1"/>
    <cellStyle name="40% - Accent3 2 33" xfId="15292" hidden="1"/>
    <cellStyle name="40% - Accent3 2 34" xfId="16236" hidden="1"/>
    <cellStyle name="40% - Accent3 2 35" xfId="16273" hidden="1"/>
    <cellStyle name="40% - Accent3 2 36" xfId="17181" hidden="1"/>
    <cellStyle name="40% - Accent3 2 37" xfId="17218" hidden="1"/>
    <cellStyle name="40% - Accent3 2 38" xfId="17785" hidden="1"/>
    <cellStyle name="40% - Accent3 2 39" xfId="18685" hidden="1"/>
    <cellStyle name="40% - Accent3 2 4" xfId="1570" hidden="1"/>
    <cellStyle name="40% - Accent3 2 40" xfId="18722" hidden="1"/>
    <cellStyle name="40% - Accent3 2 41" xfId="19666" hidden="1"/>
    <cellStyle name="40% - Accent3 2 42" xfId="19703" hidden="1"/>
    <cellStyle name="40% - Accent3 2 43" xfId="20611" hidden="1"/>
    <cellStyle name="40% - Accent3 2 44" xfId="20648" hidden="1"/>
    <cellStyle name="40% - Accent3 2 45" xfId="21215" hidden="1"/>
    <cellStyle name="40% - Accent3 2 46" xfId="22115" hidden="1"/>
    <cellStyle name="40% - Accent3 2 47" xfId="22152" hidden="1"/>
    <cellStyle name="40% - Accent3 2 48" xfId="23096" hidden="1"/>
    <cellStyle name="40% - Accent3 2 49" xfId="23133" hidden="1"/>
    <cellStyle name="40% - Accent3 2 5" xfId="1607" hidden="1"/>
    <cellStyle name="40% - Accent3 2 50" xfId="24041" hidden="1"/>
    <cellStyle name="40% - Accent3 2 51" xfId="24078" hidden="1"/>
    <cellStyle name="40% - Accent3 2 52" xfId="24645" hidden="1"/>
    <cellStyle name="40% - Accent3 2 53" xfId="25545" hidden="1"/>
    <cellStyle name="40% - Accent3 2 54" xfId="25582" hidden="1"/>
    <cellStyle name="40% - Accent3 2 55" xfId="26526" hidden="1"/>
    <cellStyle name="40% - Accent3 2 56" xfId="26563" hidden="1"/>
    <cellStyle name="40% - Accent3 2 57" xfId="27471" hidden="1"/>
    <cellStyle name="40% - Accent3 2 58" xfId="27508" hidden="1"/>
    <cellStyle name="40% - Accent3 2 6" xfId="2551" hidden="1"/>
    <cellStyle name="40% - Accent3 2 7" xfId="2588" hidden="1"/>
    <cellStyle name="40% - Accent3 2 8" xfId="3496" hidden="1"/>
    <cellStyle name="40% - Accent3 2 9" xfId="3533" hidden="1"/>
    <cellStyle name="40% - Accent3 3 2" xfId="75" hidden="1"/>
    <cellStyle name="40% - Accent3 3 3" xfId="8468" hidden="1"/>
    <cellStyle name="40% - Accent3 3 4" xfId="11898" hidden="1"/>
    <cellStyle name="40% - Accent3 3 5" xfId="15328" hidden="1"/>
    <cellStyle name="40% - Accent3 3 6" xfId="18758" hidden="1"/>
    <cellStyle name="40% - Accent3 3 7" xfId="22188" hidden="1"/>
    <cellStyle name="40% - Accent3 3 8" xfId="25618" hidden="1"/>
    <cellStyle name="40% - Accent3 4 2" xfId="626" hidden="1"/>
    <cellStyle name="40% - Accent3 5 2" xfId="1643" hidden="1"/>
    <cellStyle name="40% - Accent4" xfId="32" builtinId="43" customBuiltin="1"/>
    <cellStyle name="40% - Accent4 2 10" xfId="4118" hidden="1"/>
    <cellStyle name="40% - Accent4 2 11" xfId="5010" hidden="1"/>
    <cellStyle name="40% - Accent4 2 12" xfId="5047" hidden="1"/>
    <cellStyle name="40% - Accent4 2 13" xfId="5962" hidden="1"/>
    <cellStyle name="40% - Accent4 2 14" xfId="5999" hidden="1"/>
    <cellStyle name="40% - Accent4 2 15" xfId="6907" hidden="1"/>
    <cellStyle name="40% - Accent4 2 16" xfId="6944" hidden="1"/>
    <cellStyle name="40% - Accent4 2 17" xfId="7499" hidden="1"/>
    <cellStyle name="40% - Accent4 2 18" xfId="8391" hidden="1"/>
    <cellStyle name="40% - Accent4 2 19" xfId="8428" hidden="1"/>
    <cellStyle name="40% - Accent4 2 20" xfId="9372" hidden="1"/>
    <cellStyle name="40% - Accent4 2 21" xfId="9409" hidden="1"/>
    <cellStyle name="40% - Accent4 2 22" xfId="10317" hidden="1"/>
    <cellStyle name="40% - Accent4 2 23" xfId="10354" hidden="1"/>
    <cellStyle name="40% - Accent4 2 24" xfId="10929" hidden="1"/>
    <cellStyle name="40% - Accent4 2 25" xfId="11821" hidden="1"/>
    <cellStyle name="40% - Accent4 2 26" xfId="11858" hidden="1"/>
    <cellStyle name="40% - Accent4 2 27" xfId="12802" hidden="1"/>
    <cellStyle name="40% - Accent4 2 28" xfId="12839" hidden="1"/>
    <cellStyle name="40% - Accent4 2 29" xfId="13747" hidden="1"/>
    <cellStyle name="40% - Accent4 2 3" xfId="674" hidden="1"/>
    <cellStyle name="40% - Accent4 2 30" xfId="13784" hidden="1"/>
    <cellStyle name="40% - Accent4 2 31" xfId="14359" hidden="1"/>
    <cellStyle name="40% - Accent4 2 32" xfId="15251" hidden="1"/>
    <cellStyle name="40% - Accent4 2 33" xfId="15288" hidden="1"/>
    <cellStyle name="40% - Accent4 2 34" xfId="16232" hidden="1"/>
    <cellStyle name="40% - Accent4 2 35" xfId="16269" hidden="1"/>
    <cellStyle name="40% - Accent4 2 36" xfId="17177" hidden="1"/>
    <cellStyle name="40% - Accent4 2 37" xfId="17214" hidden="1"/>
    <cellStyle name="40% - Accent4 2 38" xfId="17789" hidden="1"/>
    <cellStyle name="40% - Accent4 2 39" xfId="18681" hidden="1"/>
    <cellStyle name="40% - Accent4 2 4" xfId="1566" hidden="1"/>
    <cellStyle name="40% - Accent4 2 40" xfId="18718" hidden="1"/>
    <cellStyle name="40% - Accent4 2 41" xfId="19662" hidden="1"/>
    <cellStyle name="40% - Accent4 2 42" xfId="19699" hidden="1"/>
    <cellStyle name="40% - Accent4 2 43" xfId="20607" hidden="1"/>
    <cellStyle name="40% - Accent4 2 44" xfId="20644" hidden="1"/>
    <cellStyle name="40% - Accent4 2 45" xfId="21219" hidden="1"/>
    <cellStyle name="40% - Accent4 2 46" xfId="22111" hidden="1"/>
    <cellStyle name="40% - Accent4 2 47" xfId="22148" hidden="1"/>
    <cellStyle name="40% - Accent4 2 48" xfId="23092" hidden="1"/>
    <cellStyle name="40% - Accent4 2 49" xfId="23129" hidden="1"/>
    <cellStyle name="40% - Accent4 2 5" xfId="1603" hidden="1"/>
    <cellStyle name="40% - Accent4 2 50" xfId="24037" hidden="1"/>
    <cellStyle name="40% - Accent4 2 51" xfId="24074" hidden="1"/>
    <cellStyle name="40% - Accent4 2 52" xfId="24649" hidden="1"/>
    <cellStyle name="40% - Accent4 2 53" xfId="25541" hidden="1"/>
    <cellStyle name="40% - Accent4 2 54" xfId="25578" hidden="1"/>
    <cellStyle name="40% - Accent4 2 55" xfId="26522" hidden="1"/>
    <cellStyle name="40% - Accent4 2 56" xfId="26559" hidden="1"/>
    <cellStyle name="40% - Accent4 2 57" xfId="27467" hidden="1"/>
    <cellStyle name="40% - Accent4 2 58" xfId="27504" hidden="1"/>
    <cellStyle name="40% - Accent4 2 6" xfId="2547" hidden="1"/>
    <cellStyle name="40% - Accent4 2 7" xfId="2584" hidden="1"/>
    <cellStyle name="40% - Accent4 2 8" xfId="3492" hidden="1"/>
    <cellStyle name="40% - Accent4 2 9" xfId="3529" hidden="1"/>
    <cellStyle name="40% - Accent4 3 2" xfId="79" hidden="1"/>
    <cellStyle name="40% - Accent4 3 3" xfId="8464" hidden="1"/>
    <cellStyle name="40% - Accent4 3 4" xfId="11894" hidden="1"/>
    <cellStyle name="40% - Accent4 3 5" xfId="15324" hidden="1"/>
    <cellStyle name="40% - Accent4 3 6" xfId="18754" hidden="1"/>
    <cellStyle name="40% - Accent4 3 7" xfId="22184" hidden="1"/>
    <cellStyle name="40% - Accent4 3 8" xfId="25614" hidden="1"/>
    <cellStyle name="40% - Accent4 4 2" xfId="622" hidden="1"/>
    <cellStyle name="40% - Accent4 5 2" xfId="1639" hidden="1"/>
    <cellStyle name="40% - Accent5" xfId="36" builtinId="47" customBuiltin="1"/>
    <cellStyle name="40% - Accent5 2 10" xfId="4122" hidden="1"/>
    <cellStyle name="40% - Accent5 2 11" xfId="5006" hidden="1"/>
    <cellStyle name="40% - Accent5 2 12" xfId="5043" hidden="1"/>
    <cellStyle name="40% - Accent5 2 13" xfId="5958" hidden="1"/>
    <cellStyle name="40% - Accent5 2 14" xfId="5995" hidden="1"/>
    <cellStyle name="40% - Accent5 2 15" xfId="6903" hidden="1"/>
    <cellStyle name="40% - Accent5 2 16" xfId="6940" hidden="1"/>
    <cellStyle name="40% - Accent5 2 17" xfId="7503" hidden="1"/>
    <cellStyle name="40% - Accent5 2 18" xfId="8387" hidden="1"/>
    <cellStyle name="40% - Accent5 2 19" xfId="8424" hidden="1"/>
    <cellStyle name="40% - Accent5 2 20" xfId="9368" hidden="1"/>
    <cellStyle name="40% - Accent5 2 21" xfId="9405" hidden="1"/>
    <cellStyle name="40% - Accent5 2 22" xfId="10313" hidden="1"/>
    <cellStyle name="40% - Accent5 2 23" xfId="10350" hidden="1"/>
    <cellStyle name="40% - Accent5 2 24" xfId="10933" hidden="1"/>
    <cellStyle name="40% - Accent5 2 25" xfId="11817" hidden="1"/>
    <cellStyle name="40% - Accent5 2 26" xfId="11854" hidden="1"/>
    <cellStyle name="40% - Accent5 2 27" xfId="12798" hidden="1"/>
    <cellStyle name="40% - Accent5 2 28" xfId="12835" hidden="1"/>
    <cellStyle name="40% - Accent5 2 29" xfId="13743" hidden="1"/>
    <cellStyle name="40% - Accent5 2 3" xfId="678" hidden="1"/>
    <cellStyle name="40% - Accent5 2 30" xfId="13780" hidden="1"/>
    <cellStyle name="40% - Accent5 2 31" xfId="14363" hidden="1"/>
    <cellStyle name="40% - Accent5 2 32" xfId="15247" hidden="1"/>
    <cellStyle name="40% - Accent5 2 33" xfId="15284" hidden="1"/>
    <cellStyle name="40% - Accent5 2 34" xfId="16228" hidden="1"/>
    <cellStyle name="40% - Accent5 2 35" xfId="16265" hidden="1"/>
    <cellStyle name="40% - Accent5 2 36" xfId="17173" hidden="1"/>
    <cellStyle name="40% - Accent5 2 37" xfId="17210" hidden="1"/>
    <cellStyle name="40% - Accent5 2 38" xfId="17793" hidden="1"/>
    <cellStyle name="40% - Accent5 2 39" xfId="18677" hidden="1"/>
    <cellStyle name="40% - Accent5 2 4" xfId="1562" hidden="1"/>
    <cellStyle name="40% - Accent5 2 40" xfId="18714" hidden="1"/>
    <cellStyle name="40% - Accent5 2 41" xfId="19658" hidden="1"/>
    <cellStyle name="40% - Accent5 2 42" xfId="19695" hidden="1"/>
    <cellStyle name="40% - Accent5 2 43" xfId="20603" hidden="1"/>
    <cellStyle name="40% - Accent5 2 44" xfId="20640" hidden="1"/>
    <cellStyle name="40% - Accent5 2 45" xfId="21223" hidden="1"/>
    <cellStyle name="40% - Accent5 2 46" xfId="22107" hidden="1"/>
    <cellStyle name="40% - Accent5 2 47" xfId="22144" hidden="1"/>
    <cellStyle name="40% - Accent5 2 48" xfId="23088" hidden="1"/>
    <cellStyle name="40% - Accent5 2 49" xfId="23125" hidden="1"/>
    <cellStyle name="40% - Accent5 2 5" xfId="1599" hidden="1"/>
    <cellStyle name="40% - Accent5 2 50" xfId="24033" hidden="1"/>
    <cellStyle name="40% - Accent5 2 51" xfId="24070" hidden="1"/>
    <cellStyle name="40% - Accent5 2 52" xfId="24653" hidden="1"/>
    <cellStyle name="40% - Accent5 2 53" xfId="25537" hidden="1"/>
    <cellStyle name="40% - Accent5 2 54" xfId="25574" hidden="1"/>
    <cellStyle name="40% - Accent5 2 55" xfId="26518" hidden="1"/>
    <cellStyle name="40% - Accent5 2 56" xfId="26555" hidden="1"/>
    <cellStyle name="40% - Accent5 2 57" xfId="27463" hidden="1"/>
    <cellStyle name="40% - Accent5 2 58" xfId="27500" hidden="1"/>
    <cellStyle name="40% - Accent5 2 6" xfId="2543" hidden="1"/>
    <cellStyle name="40% - Accent5 2 7" xfId="2580" hidden="1"/>
    <cellStyle name="40% - Accent5 2 8" xfId="3488" hidden="1"/>
    <cellStyle name="40% - Accent5 2 9" xfId="3525" hidden="1"/>
    <cellStyle name="40% - Accent5 3 2" xfId="83" hidden="1"/>
    <cellStyle name="40% - Accent5 3 3" xfId="8460" hidden="1"/>
    <cellStyle name="40% - Accent5 3 4" xfId="11890" hidden="1"/>
    <cellStyle name="40% - Accent5 3 5" xfId="15320" hidden="1"/>
    <cellStyle name="40% - Accent5 3 6" xfId="18750" hidden="1"/>
    <cellStyle name="40% - Accent5 3 7" xfId="22180" hidden="1"/>
    <cellStyle name="40% - Accent5 3 8" xfId="25610" hidden="1"/>
    <cellStyle name="40% - Accent5 4 2" xfId="618" hidden="1"/>
    <cellStyle name="40% - Accent5 5 2" xfId="1635" hidden="1"/>
    <cellStyle name="40% - Accent6" xfId="40" builtinId="51" customBuiltin="1"/>
    <cellStyle name="40% - Accent6 2 10" xfId="4126" hidden="1"/>
    <cellStyle name="40% - Accent6 2 11" xfId="5002" hidden="1"/>
    <cellStyle name="40% - Accent6 2 12" xfId="5039" hidden="1"/>
    <cellStyle name="40% - Accent6 2 13" xfId="5954" hidden="1"/>
    <cellStyle name="40% - Accent6 2 14" xfId="5991" hidden="1"/>
    <cellStyle name="40% - Accent6 2 15" xfId="6899" hidden="1"/>
    <cellStyle name="40% - Accent6 2 16" xfId="6936" hidden="1"/>
    <cellStyle name="40% - Accent6 2 17" xfId="7507" hidden="1"/>
    <cellStyle name="40% - Accent6 2 18" xfId="8383" hidden="1"/>
    <cellStyle name="40% - Accent6 2 19" xfId="8420" hidden="1"/>
    <cellStyle name="40% - Accent6 2 20" xfId="9364" hidden="1"/>
    <cellStyle name="40% - Accent6 2 21" xfId="9401" hidden="1"/>
    <cellStyle name="40% - Accent6 2 22" xfId="10309" hidden="1"/>
    <cellStyle name="40% - Accent6 2 23" xfId="10346" hidden="1"/>
    <cellStyle name="40% - Accent6 2 24" xfId="10937" hidden="1"/>
    <cellStyle name="40% - Accent6 2 25" xfId="11813" hidden="1"/>
    <cellStyle name="40% - Accent6 2 26" xfId="11850" hidden="1"/>
    <cellStyle name="40% - Accent6 2 27" xfId="12794" hidden="1"/>
    <cellStyle name="40% - Accent6 2 28" xfId="12831" hidden="1"/>
    <cellStyle name="40% - Accent6 2 29" xfId="13739" hidden="1"/>
    <cellStyle name="40% - Accent6 2 3" xfId="682" hidden="1"/>
    <cellStyle name="40% - Accent6 2 30" xfId="13776" hidden="1"/>
    <cellStyle name="40% - Accent6 2 31" xfId="14367" hidden="1"/>
    <cellStyle name="40% - Accent6 2 32" xfId="15243" hidden="1"/>
    <cellStyle name="40% - Accent6 2 33" xfId="15280" hidden="1"/>
    <cellStyle name="40% - Accent6 2 34" xfId="16224" hidden="1"/>
    <cellStyle name="40% - Accent6 2 35" xfId="16261" hidden="1"/>
    <cellStyle name="40% - Accent6 2 36" xfId="17169" hidden="1"/>
    <cellStyle name="40% - Accent6 2 37" xfId="17206" hidden="1"/>
    <cellStyle name="40% - Accent6 2 38" xfId="17797" hidden="1"/>
    <cellStyle name="40% - Accent6 2 39" xfId="18673" hidden="1"/>
    <cellStyle name="40% - Accent6 2 4" xfId="1558" hidden="1"/>
    <cellStyle name="40% - Accent6 2 40" xfId="18710" hidden="1"/>
    <cellStyle name="40% - Accent6 2 41" xfId="19654" hidden="1"/>
    <cellStyle name="40% - Accent6 2 42" xfId="19691" hidden="1"/>
    <cellStyle name="40% - Accent6 2 43" xfId="20599" hidden="1"/>
    <cellStyle name="40% - Accent6 2 44" xfId="20636" hidden="1"/>
    <cellStyle name="40% - Accent6 2 45" xfId="21227" hidden="1"/>
    <cellStyle name="40% - Accent6 2 46" xfId="22103" hidden="1"/>
    <cellStyle name="40% - Accent6 2 47" xfId="22140" hidden="1"/>
    <cellStyle name="40% - Accent6 2 48" xfId="23084" hidden="1"/>
    <cellStyle name="40% - Accent6 2 49" xfId="23121" hidden="1"/>
    <cellStyle name="40% - Accent6 2 5" xfId="1595" hidden="1"/>
    <cellStyle name="40% - Accent6 2 50" xfId="24029" hidden="1"/>
    <cellStyle name="40% - Accent6 2 51" xfId="24066" hidden="1"/>
    <cellStyle name="40% - Accent6 2 52" xfId="24657" hidden="1"/>
    <cellStyle name="40% - Accent6 2 53" xfId="25533" hidden="1"/>
    <cellStyle name="40% - Accent6 2 54" xfId="25570" hidden="1"/>
    <cellStyle name="40% - Accent6 2 55" xfId="26514" hidden="1"/>
    <cellStyle name="40% - Accent6 2 56" xfId="26551" hidden="1"/>
    <cellStyle name="40% - Accent6 2 57" xfId="27459" hidden="1"/>
    <cellStyle name="40% - Accent6 2 58" xfId="27496" hidden="1"/>
    <cellStyle name="40% - Accent6 2 6" xfId="2539" hidden="1"/>
    <cellStyle name="40% - Accent6 2 7" xfId="2576" hidden="1"/>
    <cellStyle name="40% - Accent6 2 8" xfId="3484" hidden="1"/>
    <cellStyle name="40% - Accent6 2 9" xfId="3521" hidden="1"/>
    <cellStyle name="40% - Accent6 3 2" xfId="87" hidden="1"/>
    <cellStyle name="40% - Accent6 3 3" xfId="8456" hidden="1"/>
    <cellStyle name="40% - Accent6 3 4" xfId="11886" hidden="1"/>
    <cellStyle name="40% - Accent6 3 5" xfId="15316" hidden="1"/>
    <cellStyle name="40% - Accent6 3 6" xfId="18746" hidden="1"/>
    <cellStyle name="40% - Accent6 3 7" xfId="22176" hidden="1"/>
    <cellStyle name="40% - Accent6 3 8" xfId="25606" hidden="1"/>
    <cellStyle name="40% - Accent6 4 2" xfId="614" hidden="1"/>
    <cellStyle name="40% - Accent6 5 2" xfId="1631" hidden="1"/>
    <cellStyle name="60% - Accent1" xfId="21" builtinId="32" customBuiltin="1"/>
    <cellStyle name="60% - Accent1 2 10" xfId="4107" hidden="1"/>
    <cellStyle name="60% - Accent1 2 11" xfId="5021" hidden="1"/>
    <cellStyle name="60% - Accent1 2 12" xfId="5058" hidden="1"/>
    <cellStyle name="60% - Accent1 2 13" xfId="5973" hidden="1"/>
    <cellStyle name="60% - Accent1 2 14" xfId="6010" hidden="1"/>
    <cellStyle name="60% - Accent1 2 15" xfId="6918" hidden="1"/>
    <cellStyle name="60% - Accent1 2 16" xfId="6955" hidden="1"/>
    <cellStyle name="60% - Accent1 2 17" xfId="7488" hidden="1"/>
    <cellStyle name="60% - Accent1 2 18" xfId="8402" hidden="1"/>
    <cellStyle name="60% - Accent1 2 19" xfId="8439" hidden="1"/>
    <cellStyle name="60% - Accent1 2 20" xfId="9383" hidden="1"/>
    <cellStyle name="60% - Accent1 2 21" xfId="9420" hidden="1"/>
    <cellStyle name="60% - Accent1 2 22" xfId="10328" hidden="1"/>
    <cellStyle name="60% - Accent1 2 23" xfId="10365" hidden="1"/>
    <cellStyle name="60% - Accent1 2 24" xfId="10918" hidden="1"/>
    <cellStyle name="60% - Accent1 2 25" xfId="11832" hidden="1"/>
    <cellStyle name="60% - Accent1 2 26" xfId="11869" hidden="1"/>
    <cellStyle name="60% - Accent1 2 27" xfId="12813" hidden="1"/>
    <cellStyle name="60% - Accent1 2 28" xfId="12850" hidden="1"/>
    <cellStyle name="60% - Accent1 2 29" xfId="13758" hidden="1"/>
    <cellStyle name="60% - Accent1 2 3" xfId="663" hidden="1"/>
    <cellStyle name="60% - Accent1 2 30" xfId="13795" hidden="1"/>
    <cellStyle name="60% - Accent1 2 31" xfId="14348" hidden="1"/>
    <cellStyle name="60% - Accent1 2 32" xfId="15262" hidden="1"/>
    <cellStyle name="60% - Accent1 2 33" xfId="15299" hidden="1"/>
    <cellStyle name="60% - Accent1 2 34" xfId="16243" hidden="1"/>
    <cellStyle name="60% - Accent1 2 35" xfId="16280" hidden="1"/>
    <cellStyle name="60% - Accent1 2 36" xfId="17188" hidden="1"/>
    <cellStyle name="60% - Accent1 2 37" xfId="17225" hidden="1"/>
    <cellStyle name="60% - Accent1 2 38" xfId="17778" hidden="1"/>
    <cellStyle name="60% - Accent1 2 39" xfId="18692" hidden="1"/>
    <cellStyle name="60% - Accent1 2 4" xfId="1577" hidden="1"/>
    <cellStyle name="60% - Accent1 2 40" xfId="18729" hidden="1"/>
    <cellStyle name="60% - Accent1 2 41" xfId="19673" hidden="1"/>
    <cellStyle name="60% - Accent1 2 42" xfId="19710" hidden="1"/>
    <cellStyle name="60% - Accent1 2 43" xfId="20618" hidden="1"/>
    <cellStyle name="60% - Accent1 2 44" xfId="20655" hidden="1"/>
    <cellStyle name="60% - Accent1 2 45" xfId="21208" hidden="1"/>
    <cellStyle name="60% - Accent1 2 46" xfId="22122" hidden="1"/>
    <cellStyle name="60% - Accent1 2 47" xfId="22159" hidden="1"/>
    <cellStyle name="60% - Accent1 2 48" xfId="23103" hidden="1"/>
    <cellStyle name="60% - Accent1 2 49" xfId="23140" hidden="1"/>
    <cellStyle name="60% - Accent1 2 5" xfId="1614" hidden="1"/>
    <cellStyle name="60% - Accent1 2 50" xfId="24048" hidden="1"/>
    <cellStyle name="60% - Accent1 2 51" xfId="24085" hidden="1"/>
    <cellStyle name="60% - Accent1 2 52" xfId="24638" hidden="1"/>
    <cellStyle name="60% - Accent1 2 53" xfId="25552" hidden="1"/>
    <cellStyle name="60% - Accent1 2 54" xfId="25589" hidden="1"/>
    <cellStyle name="60% - Accent1 2 55" xfId="26533" hidden="1"/>
    <cellStyle name="60% - Accent1 2 56" xfId="26570" hidden="1"/>
    <cellStyle name="60% - Accent1 2 57" xfId="27478" hidden="1"/>
    <cellStyle name="60% - Accent1 2 58" xfId="27515" hidden="1"/>
    <cellStyle name="60% - Accent1 2 6" xfId="2558" hidden="1"/>
    <cellStyle name="60% - Accent1 2 7" xfId="2595" hidden="1"/>
    <cellStyle name="60% - Accent1 2 8" xfId="3503" hidden="1"/>
    <cellStyle name="60% - Accent1 2 9" xfId="3540" hidden="1"/>
    <cellStyle name="60% - Accent1 3 2" xfId="68" hidden="1"/>
    <cellStyle name="60% - Accent1 3 3" xfId="8475" hidden="1"/>
    <cellStyle name="60% - Accent1 3 4" xfId="11905" hidden="1"/>
    <cellStyle name="60% - Accent1 3 5" xfId="15335" hidden="1"/>
    <cellStyle name="60% - Accent1 3 6" xfId="18765" hidden="1"/>
    <cellStyle name="60% - Accent1 3 7" xfId="22195" hidden="1"/>
    <cellStyle name="60% - Accent1 3 8" xfId="25625" hidden="1"/>
    <cellStyle name="60% - Accent1 4 2" xfId="633" hidden="1"/>
    <cellStyle name="60% - Accent1 5 2" xfId="1650" hidden="1"/>
    <cellStyle name="60% - Accent2" xfId="25" builtinId="36" customBuiltin="1"/>
    <cellStyle name="60% - Accent2 2 10" xfId="4111" hidden="1"/>
    <cellStyle name="60% - Accent2 2 11" xfId="5017" hidden="1"/>
    <cellStyle name="60% - Accent2 2 12" xfId="5054" hidden="1"/>
    <cellStyle name="60% - Accent2 2 13" xfId="5969" hidden="1"/>
    <cellStyle name="60% - Accent2 2 14" xfId="6006" hidden="1"/>
    <cellStyle name="60% - Accent2 2 15" xfId="6914" hidden="1"/>
    <cellStyle name="60% - Accent2 2 16" xfId="6951" hidden="1"/>
    <cellStyle name="60% - Accent2 2 17" xfId="7492" hidden="1"/>
    <cellStyle name="60% - Accent2 2 18" xfId="8398" hidden="1"/>
    <cellStyle name="60% - Accent2 2 19" xfId="8435" hidden="1"/>
    <cellStyle name="60% - Accent2 2 20" xfId="9379" hidden="1"/>
    <cellStyle name="60% - Accent2 2 21" xfId="9416" hidden="1"/>
    <cellStyle name="60% - Accent2 2 22" xfId="10324" hidden="1"/>
    <cellStyle name="60% - Accent2 2 23" xfId="10361" hidden="1"/>
    <cellStyle name="60% - Accent2 2 24" xfId="10922" hidden="1"/>
    <cellStyle name="60% - Accent2 2 25" xfId="11828" hidden="1"/>
    <cellStyle name="60% - Accent2 2 26" xfId="11865" hidden="1"/>
    <cellStyle name="60% - Accent2 2 27" xfId="12809" hidden="1"/>
    <cellStyle name="60% - Accent2 2 28" xfId="12846" hidden="1"/>
    <cellStyle name="60% - Accent2 2 29" xfId="13754" hidden="1"/>
    <cellStyle name="60% - Accent2 2 3" xfId="667" hidden="1"/>
    <cellStyle name="60% - Accent2 2 30" xfId="13791" hidden="1"/>
    <cellStyle name="60% - Accent2 2 31" xfId="14352" hidden="1"/>
    <cellStyle name="60% - Accent2 2 32" xfId="15258" hidden="1"/>
    <cellStyle name="60% - Accent2 2 33" xfId="15295" hidden="1"/>
    <cellStyle name="60% - Accent2 2 34" xfId="16239" hidden="1"/>
    <cellStyle name="60% - Accent2 2 35" xfId="16276" hidden="1"/>
    <cellStyle name="60% - Accent2 2 36" xfId="17184" hidden="1"/>
    <cellStyle name="60% - Accent2 2 37" xfId="17221" hidden="1"/>
    <cellStyle name="60% - Accent2 2 38" xfId="17782" hidden="1"/>
    <cellStyle name="60% - Accent2 2 39" xfId="18688" hidden="1"/>
    <cellStyle name="60% - Accent2 2 4" xfId="1573" hidden="1"/>
    <cellStyle name="60% - Accent2 2 40" xfId="18725" hidden="1"/>
    <cellStyle name="60% - Accent2 2 41" xfId="19669" hidden="1"/>
    <cellStyle name="60% - Accent2 2 42" xfId="19706" hidden="1"/>
    <cellStyle name="60% - Accent2 2 43" xfId="20614" hidden="1"/>
    <cellStyle name="60% - Accent2 2 44" xfId="20651" hidden="1"/>
    <cellStyle name="60% - Accent2 2 45" xfId="21212" hidden="1"/>
    <cellStyle name="60% - Accent2 2 46" xfId="22118" hidden="1"/>
    <cellStyle name="60% - Accent2 2 47" xfId="22155" hidden="1"/>
    <cellStyle name="60% - Accent2 2 48" xfId="23099" hidden="1"/>
    <cellStyle name="60% - Accent2 2 49" xfId="23136" hidden="1"/>
    <cellStyle name="60% - Accent2 2 5" xfId="1610" hidden="1"/>
    <cellStyle name="60% - Accent2 2 50" xfId="24044" hidden="1"/>
    <cellStyle name="60% - Accent2 2 51" xfId="24081" hidden="1"/>
    <cellStyle name="60% - Accent2 2 52" xfId="24642" hidden="1"/>
    <cellStyle name="60% - Accent2 2 53" xfId="25548" hidden="1"/>
    <cellStyle name="60% - Accent2 2 54" xfId="25585" hidden="1"/>
    <cellStyle name="60% - Accent2 2 55" xfId="26529" hidden="1"/>
    <cellStyle name="60% - Accent2 2 56" xfId="26566" hidden="1"/>
    <cellStyle name="60% - Accent2 2 57" xfId="27474" hidden="1"/>
    <cellStyle name="60% - Accent2 2 58" xfId="27511" hidden="1"/>
    <cellStyle name="60% - Accent2 2 6" xfId="2554" hidden="1"/>
    <cellStyle name="60% - Accent2 2 7" xfId="2591" hidden="1"/>
    <cellStyle name="60% - Accent2 2 8" xfId="3499" hidden="1"/>
    <cellStyle name="60% - Accent2 2 9" xfId="3536" hidden="1"/>
    <cellStyle name="60% - Accent2 3 2" xfId="72" hidden="1"/>
    <cellStyle name="60% - Accent2 3 3" xfId="8471" hidden="1"/>
    <cellStyle name="60% - Accent2 3 4" xfId="11901" hidden="1"/>
    <cellStyle name="60% - Accent2 3 5" xfId="15331" hidden="1"/>
    <cellStyle name="60% - Accent2 3 6" xfId="18761" hidden="1"/>
    <cellStyle name="60% - Accent2 3 7" xfId="22191" hidden="1"/>
    <cellStyle name="60% - Accent2 3 8" xfId="25621" hidden="1"/>
    <cellStyle name="60% - Accent2 4 2" xfId="629" hidden="1"/>
    <cellStyle name="60% - Accent2 5 2" xfId="1646" hidden="1"/>
    <cellStyle name="60% - Accent3" xfId="29" builtinId="40" customBuiltin="1"/>
    <cellStyle name="60% - Accent3 2 10" xfId="4115" hidden="1"/>
    <cellStyle name="60% - Accent3 2 11" xfId="5013" hidden="1"/>
    <cellStyle name="60% - Accent3 2 12" xfId="5050" hidden="1"/>
    <cellStyle name="60% - Accent3 2 13" xfId="5965" hidden="1"/>
    <cellStyle name="60% - Accent3 2 14" xfId="6002" hidden="1"/>
    <cellStyle name="60% - Accent3 2 15" xfId="6910" hidden="1"/>
    <cellStyle name="60% - Accent3 2 16" xfId="6947" hidden="1"/>
    <cellStyle name="60% - Accent3 2 17" xfId="7496" hidden="1"/>
    <cellStyle name="60% - Accent3 2 18" xfId="8394" hidden="1"/>
    <cellStyle name="60% - Accent3 2 19" xfId="8431" hidden="1"/>
    <cellStyle name="60% - Accent3 2 20" xfId="9375" hidden="1"/>
    <cellStyle name="60% - Accent3 2 21" xfId="9412" hidden="1"/>
    <cellStyle name="60% - Accent3 2 22" xfId="10320" hidden="1"/>
    <cellStyle name="60% - Accent3 2 23" xfId="10357" hidden="1"/>
    <cellStyle name="60% - Accent3 2 24" xfId="10926" hidden="1"/>
    <cellStyle name="60% - Accent3 2 25" xfId="11824" hidden="1"/>
    <cellStyle name="60% - Accent3 2 26" xfId="11861" hidden="1"/>
    <cellStyle name="60% - Accent3 2 27" xfId="12805" hidden="1"/>
    <cellStyle name="60% - Accent3 2 28" xfId="12842" hidden="1"/>
    <cellStyle name="60% - Accent3 2 29" xfId="13750" hidden="1"/>
    <cellStyle name="60% - Accent3 2 3" xfId="671" hidden="1"/>
    <cellStyle name="60% - Accent3 2 30" xfId="13787" hidden="1"/>
    <cellStyle name="60% - Accent3 2 31" xfId="14356" hidden="1"/>
    <cellStyle name="60% - Accent3 2 32" xfId="15254" hidden="1"/>
    <cellStyle name="60% - Accent3 2 33" xfId="15291" hidden="1"/>
    <cellStyle name="60% - Accent3 2 34" xfId="16235" hidden="1"/>
    <cellStyle name="60% - Accent3 2 35" xfId="16272" hidden="1"/>
    <cellStyle name="60% - Accent3 2 36" xfId="17180" hidden="1"/>
    <cellStyle name="60% - Accent3 2 37" xfId="17217" hidden="1"/>
    <cellStyle name="60% - Accent3 2 38" xfId="17786" hidden="1"/>
    <cellStyle name="60% - Accent3 2 39" xfId="18684" hidden="1"/>
    <cellStyle name="60% - Accent3 2 4" xfId="1569" hidden="1"/>
    <cellStyle name="60% - Accent3 2 40" xfId="18721" hidden="1"/>
    <cellStyle name="60% - Accent3 2 41" xfId="19665" hidden="1"/>
    <cellStyle name="60% - Accent3 2 42" xfId="19702" hidden="1"/>
    <cellStyle name="60% - Accent3 2 43" xfId="20610" hidden="1"/>
    <cellStyle name="60% - Accent3 2 44" xfId="20647" hidden="1"/>
    <cellStyle name="60% - Accent3 2 45" xfId="21216" hidden="1"/>
    <cellStyle name="60% - Accent3 2 46" xfId="22114" hidden="1"/>
    <cellStyle name="60% - Accent3 2 47" xfId="22151" hidden="1"/>
    <cellStyle name="60% - Accent3 2 48" xfId="23095" hidden="1"/>
    <cellStyle name="60% - Accent3 2 49" xfId="23132" hidden="1"/>
    <cellStyle name="60% - Accent3 2 5" xfId="1606" hidden="1"/>
    <cellStyle name="60% - Accent3 2 50" xfId="24040" hidden="1"/>
    <cellStyle name="60% - Accent3 2 51" xfId="24077" hidden="1"/>
    <cellStyle name="60% - Accent3 2 52" xfId="24646" hidden="1"/>
    <cellStyle name="60% - Accent3 2 53" xfId="25544" hidden="1"/>
    <cellStyle name="60% - Accent3 2 54" xfId="25581" hidden="1"/>
    <cellStyle name="60% - Accent3 2 55" xfId="26525" hidden="1"/>
    <cellStyle name="60% - Accent3 2 56" xfId="26562" hidden="1"/>
    <cellStyle name="60% - Accent3 2 57" xfId="27470" hidden="1"/>
    <cellStyle name="60% - Accent3 2 58" xfId="27507" hidden="1"/>
    <cellStyle name="60% - Accent3 2 6" xfId="2550" hidden="1"/>
    <cellStyle name="60% - Accent3 2 7" xfId="2587" hidden="1"/>
    <cellStyle name="60% - Accent3 2 8" xfId="3495" hidden="1"/>
    <cellStyle name="60% - Accent3 2 9" xfId="3532" hidden="1"/>
    <cellStyle name="60% - Accent3 3 2" xfId="76" hidden="1"/>
    <cellStyle name="60% - Accent3 3 3" xfId="8467" hidden="1"/>
    <cellStyle name="60% - Accent3 3 4" xfId="11897" hidden="1"/>
    <cellStyle name="60% - Accent3 3 5" xfId="15327" hidden="1"/>
    <cellStyle name="60% - Accent3 3 6" xfId="18757" hidden="1"/>
    <cellStyle name="60% - Accent3 3 7" xfId="22187" hidden="1"/>
    <cellStyle name="60% - Accent3 3 8" xfId="25617" hidden="1"/>
    <cellStyle name="60% - Accent3 4 2" xfId="625" hidden="1"/>
    <cellStyle name="60% - Accent3 5 2" xfId="1642" hidden="1"/>
    <cellStyle name="60% - Accent4" xfId="33" builtinId="44" customBuiltin="1"/>
    <cellStyle name="60% - Accent4 2 10" xfId="4119" hidden="1"/>
    <cellStyle name="60% - Accent4 2 11" xfId="5009" hidden="1"/>
    <cellStyle name="60% - Accent4 2 12" xfId="5046" hidden="1"/>
    <cellStyle name="60% - Accent4 2 13" xfId="5961" hidden="1"/>
    <cellStyle name="60% - Accent4 2 14" xfId="5998" hidden="1"/>
    <cellStyle name="60% - Accent4 2 15" xfId="6906" hidden="1"/>
    <cellStyle name="60% - Accent4 2 16" xfId="6943" hidden="1"/>
    <cellStyle name="60% - Accent4 2 17" xfId="7500" hidden="1"/>
    <cellStyle name="60% - Accent4 2 18" xfId="8390" hidden="1"/>
    <cellStyle name="60% - Accent4 2 19" xfId="8427" hidden="1"/>
    <cellStyle name="60% - Accent4 2 20" xfId="9371" hidden="1"/>
    <cellStyle name="60% - Accent4 2 21" xfId="9408" hidden="1"/>
    <cellStyle name="60% - Accent4 2 22" xfId="10316" hidden="1"/>
    <cellStyle name="60% - Accent4 2 23" xfId="10353" hidden="1"/>
    <cellStyle name="60% - Accent4 2 24" xfId="10930" hidden="1"/>
    <cellStyle name="60% - Accent4 2 25" xfId="11820" hidden="1"/>
    <cellStyle name="60% - Accent4 2 26" xfId="11857" hidden="1"/>
    <cellStyle name="60% - Accent4 2 27" xfId="12801" hidden="1"/>
    <cellStyle name="60% - Accent4 2 28" xfId="12838" hidden="1"/>
    <cellStyle name="60% - Accent4 2 29" xfId="13746" hidden="1"/>
    <cellStyle name="60% - Accent4 2 3" xfId="675" hidden="1"/>
    <cellStyle name="60% - Accent4 2 30" xfId="13783" hidden="1"/>
    <cellStyle name="60% - Accent4 2 31" xfId="14360" hidden="1"/>
    <cellStyle name="60% - Accent4 2 32" xfId="15250" hidden="1"/>
    <cellStyle name="60% - Accent4 2 33" xfId="15287" hidden="1"/>
    <cellStyle name="60% - Accent4 2 34" xfId="16231" hidden="1"/>
    <cellStyle name="60% - Accent4 2 35" xfId="16268" hidden="1"/>
    <cellStyle name="60% - Accent4 2 36" xfId="17176" hidden="1"/>
    <cellStyle name="60% - Accent4 2 37" xfId="17213" hidden="1"/>
    <cellStyle name="60% - Accent4 2 38" xfId="17790" hidden="1"/>
    <cellStyle name="60% - Accent4 2 39" xfId="18680" hidden="1"/>
    <cellStyle name="60% - Accent4 2 4" xfId="1565" hidden="1"/>
    <cellStyle name="60% - Accent4 2 40" xfId="18717" hidden="1"/>
    <cellStyle name="60% - Accent4 2 41" xfId="19661" hidden="1"/>
    <cellStyle name="60% - Accent4 2 42" xfId="19698" hidden="1"/>
    <cellStyle name="60% - Accent4 2 43" xfId="20606" hidden="1"/>
    <cellStyle name="60% - Accent4 2 44" xfId="20643" hidden="1"/>
    <cellStyle name="60% - Accent4 2 45" xfId="21220" hidden="1"/>
    <cellStyle name="60% - Accent4 2 46" xfId="22110" hidden="1"/>
    <cellStyle name="60% - Accent4 2 47" xfId="22147" hidden="1"/>
    <cellStyle name="60% - Accent4 2 48" xfId="23091" hidden="1"/>
    <cellStyle name="60% - Accent4 2 49" xfId="23128" hidden="1"/>
    <cellStyle name="60% - Accent4 2 5" xfId="1602" hidden="1"/>
    <cellStyle name="60% - Accent4 2 50" xfId="24036" hidden="1"/>
    <cellStyle name="60% - Accent4 2 51" xfId="24073" hidden="1"/>
    <cellStyle name="60% - Accent4 2 52" xfId="24650" hidden="1"/>
    <cellStyle name="60% - Accent4 2 53" xfId="25540" hidden="1"/>
    <cellStyle name="60% - Accent4 2 54" xfId="25577" hidden="1"/>
    <cellStyle name="60% - Accent4 2 55" xfId="26521" hidden="1"/>
    <cellStyle name="60% - Accent4 2 56" xfId="26558" hidden="1"/>
    <cellStyle name="60% - Accent4 2 57" xfId="27466" hidden="1"/>
    <cellStyle name="60% - Accent4 2 58" xfId="27503" hidden="1"/>
    <cellStyle name="60% - Accent4 2 6" xfId="2546" hidden="1"/>
    <cellStyle name="60% - Accent4 2 7" xfId="2583" hidden="1"/>
    <cellStyle name="60% - Accent4 2 8" xfId="3491" hidden="1"/>
    <cellStyle name="60% - Accent4 2 9" xfId="3528" hidden="1"/>
    <cellStyle name="60% - Accent4 3 2" xfId="80" hidden="1"/>
    <cellStyle name="60% - Accent4 3 3" xfId="8463" hidden="1"/>
    <cellStyle name="60% - Accent4 3 4" xfId="11893" hidden="1"/>
    <cellStyle name="60% - Accent4 3 5" xfId="15323" hidden="1"/>
    <cellStyle name="60% - Accent4 3 6" xfId="18753" hidden="1"/>
    <cellStyle name="60% - Accent4 3 7" xfId="22183" hidden="1"/>
    <cellStyle name="60% - Accent4 3 8" xfId="25613" hidden="1"/>
    <cellStyle name="60% - Accent4 4 2" xfId="621" hidden="1"/>
    <cellStyle name="60% - Accent4 5 2" xfId="1638" hidden="1"/>
    <cellStyle name="60% - Accent5" xfId="37" builtinId="48" customBuiltin="1"/>
    <cellStyle name="60% - Accent5 2 10" xfId="4123" hidden="1"/>
    <cellStyle name="60% - Accent5 2 11" xfId="5005" hidden="1"/>
    <cellStyle name="60% - Accent5 2 12" xfId="5042" hidden="1"/>
    <cellStyle name="60% - Accent5 2 13" xfId="5957" hidden="1"/>
    <cellStyle name="60% - Accent5 2 14" xfId="5994" hidden="1"/>
    <cellStyle name="60% - Accent5 2 15" xfId="6902" hidden="1"/>
    <cellStyle name="60% - Accent5 2 16" xfId="6939" hidden="1"/>
    <cellStyle name="60% - Accent5 2 17" xfId="7504" hidden="1"/>
    <cellStyle name="60% - Accent5 2 18" xfId="8386" hidden="1"/>
    <cellStyle name="60% - Accent5 2 19" xfId="8423" hidden="1"/>
    <cellStyle name="60% - Accent5 2 20" xfId="9367" hidden="1"/>
    <cellStyle name="60% - Accent5 2 21" xfId="9404" hidden="1"/>
    <cellStyle name="60% - Accent5 2 22" xfId="10312" hidden="1"/>
    <cellStyle name="60% - Accent5 2 23" xfId="10349" hidden="1"/>
    <cellStyle name="60% - Accent5 2 24" xfId="10934" hidden="1"/>
    <cellStyle name="60% - Accent5 2 25" xfId="11816" hidden="1"/>
    <cellStyle name="60% - Accent5 2 26" xfId="11853" hidden="1"/>
    <cellStyle name="60% - Accent5 2 27" xfId="12797" hidden="1"/>
    <cellStyle name="60% - Accent5 2 28" xfId="12834" hidden="1"/>
    <cellStyle name="60% - Accent5 2 29" xfId="13742" hidden="1"/>
    <cellStyle name="60% - Accent5 2 3" xfId="679" hidden="1"/>
    <cellStyle name="60% - Accent5 2 30" xfId="13779" hidden="1"/>
    <cellStyle name="60% - Accent5 2 31" xfId="14364" hidden="1"/>
    <cellStyle name="60% - Accent5 2 32" xfId="15246" hidden="1"/>
    <cellStyle name="60% - Accent5 2 33" xfId="15283" hidden="1"/>
    <cellStyle name="60% - Accent5 2 34" xfId="16227" hidden="1"/>
    <cellStyle name="60% - Accent5 2 35" xfId="16264" hidden="1"/>
    <cellStyle name="60% - Accent5 2 36" xfId="17172" hidden="1"/>
    <cellStyle name="60% - Accent5 2 37" xfId="17209" hidden="1"/>
    <cellStyle name="60% - Accent5 2 38" xfId="17794" hidden="1"/>
    <cellStyle name="60% - Accent5 2 39" xfId="18676" hidden="1"/>
    <cellStyle name="60% - Accent5 2 4" xfId="1561" hidden="1"/>
    <cellStyle name="60% - Accent5 2 40" xfId="18713" hidden="1"/>
    <cellStyle name="60% - Accent5 2 41" xfId="19657" hidden="1"/>
    <cellStyle name="60% - Accent5 2 42" xfId="19694" hidden="1"/>
    <cellStyle name="60% - Accent5 2 43" xfId="20602" hidden="1"/>
    <cellStyle name="60% - Accent5 2 44" xfId="20639" hidden="1"/>
    <cellStyle name="60% - Accent5 2 45" xfId="21224" hidden="1"/>
    <cellStyle name="60% - Accent5 2 46" xfId="22106" hidden="1"/>
    <cellStyle name="60% - Accent5 2 47" xfId="22143" hidden="1"/>
    <cellStyle name="60% - Accent5 2 48" xfId="23087" hidden="1"/>
    <cellStyle name="60% - Accent5 2 49" xfId="23124" hidden="1"/>
    <cellStyle name="60% - Accent5 2 5" xfId="1598" hidden="1"/>
    <cellStyle name="60% - Accent5 2 50" xfId="24032" hidden="1"/>
    <cellStyle name="60% - Accent5 2 51" xfId="24069" hidden="1"/>
    <cellStyle name="60% - Accent5 2 52" xfId="24654" hidden="1"/>
    <cellStyle name="60% - Accent5 2 53" xfId="25536" hidden="1"/>
    <cellStyle name="60% - Accent5 2 54" xfId="25573" hidden="1"/>
    <cellStyle name="60% - Accent5 2 55" xfId="26517" hidden="1"/>
    <cellStyle name="60% - Accent5 2 56" xfId="26554" hidden="1"/>
    <cellStyle name="60% - Accent5 2 57" xfId="27462" hidden="1"/>
    <cellStyle name="60% - Accent5 2 58" xfId="27499" hidden="1"/>
    <cellStyle name="60% - Accent5 2 6" xfId="2542" hidden="1"/>
    <cellStyle name="60% - Accent5 2 7" xfId="2579" hidden="1"/>
    <cellStyle name="60% - Accent5 2 8" xfId="3487" hidden="1"/>
    <cellStyle name="60% - Accent5 2 9" xfId="3524" hidden="1"/>
    <cellStyle name="60% - Accent5 3 2" xfId="84" hidden="1"/>
    <cellStyle name="60% - Accent5 3 3" xfId="8459" hidden="1"/>
    <cellStyle name="60% - Accent5 3 4" xfId="11889" hidden="1"/>
    <cellStyle name="60% - Accent5 3 5" xfId="15319" hidden="1"/>
    <cellStyle name="60% - Accent5 3 6" xfId="18749" hidden="1"/>
    <cellStyle name="60% - Accent5 3 7" xfId="22179" hidden="1"/>
    <cellStyle name="60% - Accent5 3 8" xfId="25609" hidden="1"/>
    <cellStyle name="60% - Accent5 4 2" xfId="617" hidden="1"/>
    <cellStyle name="60% - Accent5 5 2" xfId="1634" hidden="1"/>
    <cellStyle name="60% - Accent6" xfId="41" builtinId="52" customBuiltin="1"/>
    <cellStyle name="60% - Accent6 2 10" xfId="4127" hidden="1"/>
    <cellStyle name="60% - Accent6 2 11" xfId="5001" hidden="1"/>
    <cellStyle name="60% - Accent6 2 12" xfId="5038" hidden="1"/>
    <cellStyle name="60% - Accent6 2 13" xfId="5953" hidden="1"/>
    <cellStyle name="60% - Accent6 2 14" xfId="5990" hidden="1"/>
    <cellStyle name="60% - Accent6 2 15" xfId="6898" hidden="1"/>
    <cellStyle name="60% - Accent6 2 16" xfId="6935" hidden="1"/>
    <cellStyle name="60% - Accent6 2 17" xfId="7508" hidden="1"/>
    <cellStyle name="60% - Accent6 2 18" xfId="8382" hidden="1"/>
    <cellStyle name="60% - Accent6 2 19" xfId="8419" hidden="1"/>
    <cellStyle name="60% - Accent6 2 20" xfId="9363" hidden="1"/>
    <cellStyle name="60% - Accent6 2 21" xfId="9400" hidden="1"/>
    <cellStyle name="60% - Accent6 2 22" xfId="10308" hidden="1"/>
    <cellStyle name="60% - Accent6 2 23" xfId="10345" hidden="1"/>
    <cellStyle name="60% - Accent6 2 24" xfId="10938" hidden="1"/>
    <cellStyle name="60% - Accent6 2 25" xfId="11812" hidden="1"/>
    <cellStyle name="60% - Accent6 2 26" xfId="11849" hidden="1"/>
    <cellStyle name="60% - Accent6 2 27" xfId="12793" hidden="1"/>
    <cellStyle name="60% - Accent6 2 28" xfId="12830" hidden="1"/>
    <cellStyle name="60% - Accent6 2 29" xfId="13738" hidden="1"/>
    <cellStyle name="60% - Accent6 2 3" xfId="683" hidden="1"/>
    <cellStyle name="60% - Accent6 2 30" xfId="13775" hidden="1"/>
    <cellStyle name="60% - Accent6 2 31" xfId="14368" hidden="1"/>
    <cellStyle name="60% - Accent6 2 32" xfId="15242" hidden="1"/>
    <cellStyle name="60% - Accent6 2 33" xfId="15279" hidden="1"/>
    <cellStyle name="60% - Accent6 2 34" xfId="16223" hidden="1"/>
    <cellStyle name="60% - Accent6 2 35" xfId="16260" hidden="1"/>
    <cellStyle name="60% - Accent6 2 36" xfId="17168" hidden="1"/>
    <cellStyle name="60% - Accent6 2 37" xfId="17205" hidden="1"/>
    <cellStyle name="60% - Accent6 2 38" xfId="17798" hidden="1"/>
    <cellStyle name="60% - Accent6 2 39" xfId="18672" hidden="1"/>
    <cellStyle name="60% - Accent6 2 4" xfId="1557" hidden="1"/>
    <cellStyle name="60% - Accent6 2 40" xfId="18709" hidden="1"/>
    <cellStyle name="60% - Accent6 2 41" xfId="19653" hidden="1"/>
    <cellStyle name="60% - Accent6 2 42" xfId="19690" hidden="1"/>
    <cellStyle name="60% - Accent6 2 43" xfId="20598" hidden="1"/>
    <cellStyle name="60% - Accent6 2 44" xfId="20635" hidden="1"/>
    <cellStyle name="60% - Accent6 2 45" xfId="21228" hidden="1"/>
    <cellStyle name="60% - Accent6 2 46" xfId="22102" hidden="1"/>
    <cellStyle name="60% - Accent6 2 47" xfId="22139" hidden="1"/>
    <cellStyle name="60% - Accent6 2 48" xfId="23083" hidden="1"/>
    <cellStyle name="60% - Accent6 2 49" xfId="23120" hidden="1"/>
    <cellStyle name="60% - Accent6 2 5" xfId="1594" hidden="1"/>
    <cellStyle name="60% - Accent6 2 50" xfId="24028" hidden="1"/>
    <cellStyle name="60% - Accent6 2 51" xfId="24065" hidden="1"/>
    <cellStyle name="60% - Accent6 2 52" xfId="24658" hidden="1"/>
    <cellStyle name="60% - Accent6 2 53" xfId="25532" hidden="1"/>
    <cellStyle name="60% - Accent6 2 54" xfId="25569" hidden="1"/>
    <cellStyle name="60% - Accent6 2 55" xfId="26513" hidden="1"/>
    <cellStyle name="60% - Accent6 2 56" xfId="26550" hidden="1"/>
    <cellStyle name="60% - Accent6 2 57" xfId="27458" hidden="1"/>
    <cellStyle name="60% - Accent6 2 58" xfId="27495" hidden="1"/>
    <cellStyle name="60% - Accent6 2 6" xfId="2538" hidden="1"/>
    <cellStyle name="60% - Accent6 2 7" xfId="2575" hidden="1"/>
    <cellStyle name="60% - Accent6 2 8" xfId="3483" hidden="1"/>
    <cellStyle name="60% - Accent6 2 9" xfId="3520" hidden="1"/>
    <cellStyle name="60% - Accent6 3 2" xfId="88" hidden="1"/>
    <cellStyle name="60% - Accent6 3 3" xfId="8455" hidden="1"/>
    <cellStyle name="60% - Accent6 3 4" xfId="11885" hidden="1"/>
    <cellStyle name="60% - Accent6 3 5" xfId="15315" hidden="1"/>
    <cellStyle name="60% - Accent6 3 6" xfId="18745" hidden="1"/>
    <cellStyle name="60% - Accent6 3 7" xfId="22175" hidden="1"/>
    <cellStyle name="60% - Accent6 3 8" xfId="25605" hidden="1"/>
    <cellStyle name="60% - Accent6 4 2" xfId="613" hidden="1"/>
    <cellStyle name="60% - Accent6 5 2" xfId="1630" hidden="1"/>
    <cellStyle name="Accent1" xfId="18" builtinId="29" customBuiltin="1"/>
    <cellStyle name="Accent1 2 10" xfId="4104" hidden="1"/>
    <cellStyle name="Accent1 2 11" xfId="5024" hidden="1"/>
    <cellStyle name="Accent1 2 12" xfId="5061" hidden="1"/>
    <cellStyle name="Accent1 2 13" xfId="5976" hidden="1"/>
    <cellStyle name="Accent1 2 14" xfId="6013" hidden="1"/>
    <cellStyle name="Accent1 2 15" xfId="6921" hidden="1"/>
    <cellStyle name="Accent1 2 16" xfId="6958" hidden="1"/>
    <cellStyle name="Accent1 2 17" xfId="7485" hidden="1"/>
    <cellStyle name="Accent1 2 18" xfId="8405" hidden="1"/>
    <cellStyle name="Accent1 2 19" xfId="8442" hidden="1"/>
    <cellStyle name="Accent1 2 20" xfId="9386" hidden="1"/>
    <cellStyle name="Accent1 2 21" xfId="9423" hidden="1"/>
    <cellStyle name="Accent1 2 22" xfId="10331" hidden="1"/>
    <cellStyle name="Accent1 2 23" xfId="10368" hidden="1"/>
    <cellStyle name="Accent1 2 24" xfId="10915" hidden="1"/>
    <cellStyle name="Accent1 2 25" xfId="11835" hidden="1"/>
    <cellStyle name="Accent1 2 26" xfId="11872" hidden="1"/>
    <cellStyle name="Accent1 2 27" xfId="12816" hidden="1"/>
    <cellStyle name="Accent1 2 28" xfId="12853" hidden="1"/>
    <cellStyle name="Accent1 2 29" xfId="13761" hidden="1"/>
    <cellStyle name="Accent1 2 3" xfId="660" hidden="1"/>
    <cellStyle name="Accent1 2 30" xfId="13798" hidden="1"/>
    <cellStyle name="Accent1 2 31" xfId="14345" hidden="1"/>
    <cellStyle name="Accent1 2 32" xfId="15265" hidden="1"/>
    <cellStyle name="Accent1 2 33" xfId="15302" hidden="1"/>
    <cellStyle name="Accent1 2 34" xfId="16246" hidden="1"/>
    <cellStyle name="Accent1 2 35" xfId="16283" hidden="1"/>
    <cellStyle name="Accent1 2 36" xfId="17191" hidden="1"/>
    <cellStyle name="Accent1 2 37" xfId="17228" hidden="1"/>
    <cellStyle name="Accent1 2 38" xfId="17775" hidden="1"/>
    <cellStyle name="Accent1 2 39" xfId="18695" hidden="1"/>
    <cellStyle name="Accent1 2 4" xfId="1580" hidden="1"/>
    <cellStyle name="Accent1 2 40" xfId="18732" hidden="1"/>
    <cellStyle name="Accent1 2 41" xfId="19676" hidden="1"/>
    <cellStyle name="Accent1 2 42" xfId="19713" hidden="1"/>
    <cellStyle name="Accent1 2 43" xfId="20621" hidden="1"/>
    <cellStyle name="Accent1 2 44" xfId="20658" hidden="1"/>
    <cellStyle name="Accent1 2 45" xfId="21205" hidden="1"/>
    <cellStyle name="Accent1 2 46" xfId="22125" hidden="1"/>
    <cellStyle name="Accent1 2 47" xfId="22162" hidden="1"/>
    <cellStyle name="Accent1 2 48" xfId="23106" hidden="1"/>
    <cellStyle name="Accent1 2 49" xfId="23143" hidden="1"/>
    <cellStyle name="Accent1 2 5" xfId="1617" hidden="1"/>
    <cellStyle name="Accent1 2 50" xfId="24051" hidden="1"/>
    <cellStyle name="Accent1 2 51" xfId="24088" hidden="1"/>
    <cellStyle name="Accent1 2 52" xfId="24635" hidden="1"/>
    <cellStyle name="Accent1 2 53" xfId="25555" hidden="1"/>
    <cellStyle name="Accent1 2 54" xfId="25592" hidden="1"/>
    <cellStyle name="Accent1 2 55" xfId="26536" hidden="1"/>
    <cellStyle name="Accent1 2 56" xfId="26573" hidden="1"/>
    <cellStyle name="Accent1 2 57" xfId="27481" hidden="1"/>
    <cellStyle name="Accent1 2 58" xfId="27518" hidden="1"/>
    <cellStyle name="Accent1 2 6" xfId="2561" hidden="1"/>
    <cellStyle name="Accent1 2 7" xfId="2598" hidden="1"/>
    <cellStyle name="Accent1 2 8" xfId="3506" hidden="1"/>
    <cellStyle name="Accent1 2 9" xfId="3543" hidden="1"/>
    <cellStyle name="Accent1 3 2" xfId="65" hidden="1"/>
    <cellStyle name="Accent1 3 3" xfId="8478" hidden="1"/>
    <cellStyle name="Accent1 3 4" xfId="11908" hidden="1"/>
    <cellStyle name="Accent1 3 5" xfId="15338" hidden="1"/>
    <cellStyle name="Accent1 3 6" xfId="18768" hidden="1"/>
    <cellStyle name="Accent1 3 7" xfId="22198" hidden="1"/>
    <cellStyle name="Accent1 3 8" xfId="25628" hidden="1"/>
    <cellStyle name="Accent1 4 2" xfId="636" hidden="1"/>
    <cellStyle name="Accent1 5 2" xfId="1653" hidden="1"/>
    <cellStyle name="Accent2" xfId="22" builtinId="33" customBuiltin="1"/>
    <cellStyle name="Accent2 2 10" xfId="4108" hidden="1"/>
    <cellStyle name="Accent2 2 11" xfId="5020" hidden="1"/>
    <cellStyle name="Accent2 2 12" xfId="5057" hidden="1"/>
    <cellStyle name="Accent2 2 13" xfId="5972" hidden="1"/>
    <cellStyle name="Accent2 2 14" xfId="6009" hidden="1"/>
    <cellStyle name="Accent2 2 15" xfId="6917" hidden="1"/>
    <cellStyle name="Accent2 2 16" xfId="6954" hidden="1"/>
    <cellStyle name="Accent2 2 17" xfId="7489" hidden="1"/>
    <cellStyle name="Accent2 2 18" xfId="8401" hidden="1"/>
    <cellStyle name="Accent2 2 19" xfId="8438" hidden="1"/>
    <cellStyle name="Accent2 2 20" xfId="9382" hidden="1"/>
    <cellStyle name="Accent2 2 21" xfId="9419" hidden="1"/>
    <cellStyle name="Accent2 2 22" xfId="10327" hidden="1"/>
    <cellStyle name="Accent2 2 23" xfId="10364" hidden="1"/>
    <cellStyle name="Accent2 2 24" xfId="10919" hidden="1"/>
    <cellStyle name="Accent2 2 25" xfId="11831" hidden="1"/>
    <cellStyle name="Accent2 2 26" xfId="11868" hidden="1"/>
    <cellStyle name="Accent2 2 27" xfId="12812" hidden="1"/>
    <cellStyle name="Accent2 2 28" xfId="12849" hidden="1"/>
    <cellStyle name="Accent2 2 29" xfId="13757" hidden="1"/>
    <cellStyle name="Accent2 2 3" xfId="664" hidden="1"/>
    <cellStyle name="Accent2 2 30" xfId="13794" hidden="1"/>
    <cellStyle name="Accent2 2 31" xfId="14349" hidden="1"/>
    <cellStyle name="Accent2 2 32" xfId="15261" hidden="1"/>
    <cellStyle name="Accent2 2 33" xfId="15298" hidden="1"/>
    <cellStyle name="Accent2 2 34" xfId="16242" hidden="1"/>
    <cellStyle name="Accent2 2 35" xfId="16279" hidden="1"/>
    <cellStyle name="Accent2 2 36" xfId="17187" hidden="1"/>
    <cellStyle name="Accent2 2 37" xfId="17224" hidden="1"/>
    <cellStyle name="Accent2 2 38" xfId="17779" hidden="1"/>
    <cellStyle name="Accent2 2 39" xfId="18691" hidden="1"/>
    <cellStyle name="Accent2 2 4" xfId="1576" hidden="1"/>
    <cellStyle name="Accent2 2 40" xfId="18728" hidden="1"/>
    <cellStyle name="Accent2 2 41" xfId="19672" hidden="1"/>
    <cellStyle name="Accent2 2 42" xfId="19709" hidden="1"/>
    <cellStyle name="Accent2 2 43" xfId="20617" hidden="1"/>
    <cellStyle name="Accent2 2 44" xfId="20654" hidden="1"/>
    <cellStyle name="Accent2 2 45" xfId="21209" hidden="1"/>
    <cellStyle name="Accent2 2 46" xfId="22121" hidden="1"/>
    <cellStyle name="Accent2 2 47" xfId="22158" hidden="1"/>
    <cellStyle name="Accent2 2 48" xfId="23102" hidden="1"/>
    <cellStyle name="Accent2 2 49" xfId="23139" hidden="1"/>
    <cellStyle name="Accent2 2 5" xfId="1613" hidden="1"/>
    <cellStyle name="Accent2 2 50" xfId="24047" hidden="1"/>
    <cellStyle name="Accent2 2 51" xfId="24084" hidden="1"/>
    <cellStyle name="Accent2 2 52" xfId="24639" hidden="1"/>
    <cellStyle name="Accent2 2 53" xfId="25551" hidden="1"/>
    <cellStyle name="Accent2 2 54" xfId="25588" hidden="1"/>
    <cellStyle name="Accent2 2 55" xfId="26532" hidden="1"/>
    <cellStyle name="Accent2 2 56" xfId="26569" hidden="1"/>
    <cellStyle name="Accent2 2 57" xfId="27477" hidden="1"/>
    <cellStyle name="Accent2 2 58" xfId="27514" hidden="1"/>
    <cellStyle name="Accent2 2 6" xfId="2557" hidden="1"/>
    <cellStyle name="Accent2 2 7" xfId="2594" hidden="1"/>
    <cellStyle name="Accent2 2 8" xfId="3502" hidden="1"/>
    <cellStyle name="Accent2 2 9" xfId="3539" hidden="1"/>
    <cellStyle name="Accent2 3 2" xfId="69" hidden="1"/>
    <cellStyle name="Accent2 3 3" xfId="8474" hidden="1"/>
    <cellStyle name="Accent2 3 4" xfId="11904" hidden="1"/>
    <cellStyle name="Accent2 3 5" xfId="15334" hidden="1"/>
    <cellStyle name="Accent2 3 6" xfId="18764" hidden="1"/>
    <cellStyle name="Accent2 3 7" xfId="22194" hidden="1"/>
    <cellStyle name="Accent2 3 8" xfId="25624" hidden="1"/>
    <cellStyle name="Accent2 4 2" xfId="632" hidden="1"/>
    <cellStyle name="Accent2 5 2" xfId="1649" hidden="1"/>
    <cellStyle name="Accent3" xfId="26" builtinId="37" customBuiltin="1"/>
    <cellStyle name="Accent3 2 10" xfId="4112" hidden="1"/>
    <cellStyle name="Accent3 2 11" xfId="5016" hidden="1"/>
    <cellStyle name="Accent3 2 12" xfId="5053" hidden="1"/>
    <cellStyle name="Accent3 2 13" xfId="5968" hidden="1"/>
    <cellStyle name="Accent3 2 14" xfId="6005" hidden="1"/>
    <cellStyle name="Accent3 2 15" xfId="6913" hidden="1"/>
    <cellStyle name="Accent3 2 16" xfId="6950" hidden="1"/>
    <cellStyle name="Accent3 2 17" xfId="7493" hidden="1"/>
    <cellStyle name="Accent3 2 18" xfId="8397" hidden="1"/>
    <cellStyle name="Accent3 2 19" xfId="8434" hidden="1"/>
    <cellStyle name="Accent3 2 20" xfId="9378" hidden="1"/>
    <cellStyle name="Accent3 2 21" xfId="9415" hidden="1"/>
    <cellStyle name="Accent3 2 22" xfId="10323" hidden="1"/>
    <cellStyle name="Accent3 2 23" xfId="10360" hidden="1"/>
    <cellStyle name="Accent3 2 24" xfId="10923" hidden="1"/>
    <cellStyle name="Accent3 2 25" xfId="11827" hidden="1"/>
    <cellStyle name="Accent3 2 26" xfId="11864" hidden="1"/>
    <cellStyle name="Accent3 2 27" xfId="12808" hidden="1"/>
    <cellStyle name="Accent3 2 28" xfId="12845" hidden="1"/>
    <cellStyle name="Accent3 2 29" xfId="13753" hidden="1"/>
    <cellStyle name="Accent3 2 3" xfId="668" hidden="1"/>
    <cellStyle name="Accent3 2 30" xfId="13790" hidden="1"/>
    <cellStyle name="Accent3 2 31" xfId="14353" hidden="1"/>
    <cellStyle name="Accent3 2 32" xfId="15257" hidden="1"/>
    <cellStyle name="Accent3 2 33" xfId="15294" hidden="1"/>
    <cellStyle name="Accent3 2 34" xfId="16238" hidden="1"/>
    <cellStyle name="Accent3 2 35" xfId="16275" hidden="1"/>
    <cellStyle name="Accent3 2 36" xfId="17183" hidden="1"/>
    <cellStyle name="Accent3 2 37" xfId="17220" hidden="1"/>
    <cellStyle name="Accent3 2 38" xfId="17783" hidden="1"/>
    <cellStyle name="Accent3 2 39" xfId="18687" hidden="1"/>
    <cellStyle name="Accent3 2 4" xfId="1572" hidden="1"/>
    <cellStyle name="Accent3 2 40" xfId="18724" hidden="1"/>
    <cellStyle name="Accent3 2 41" xfId="19668" hidden="1"/>
    <cellStyle name="Accent3 2 42" xfId="19705" hidden="1"/>
    <cellStyle name="Accent3 2 43" xfId="20613" hidden="1"/>
    <cellStyle name="Accent3 2 44" xfId="20650" hidden="1"/>
    <cellStyle name="Accent3 2 45" xfId="21213" hidden="1"/>
    <cellStyle name="Accent3 2 46" xfId="22117" hidden="1"/>
    <cellStyle name="Accent3 2 47" xfId="22154" hidden="1"/>
    <cellStyle name="Accent3 2 48" xfId="23098" hidden="1"/>
    <cellStyle name="Accent3 2 49" xfId="23135" hidden="1"/>
    <cellStyle name="Accent3 2 5" xfId="1609" hidden="1"/>
    <cellStyle name="Accent3 2 50" xfId="24043" hidden="1"/>
    <cellStyle name="Accent3 2 51" xfId="24080" hidden="1"/>
    <cellStyle name="Accent3 2 52" xfId="24643" hidden="1"/>
    <cellStyle name="Accent3 2 53" xfId="25547" hidden="1"/>
    <cellStyle name="Accent3 2 54" xfId="25584" hidden="1"/>
    <cellStyle name="Accent3 2 55" xfId="26528" hidden="1"/>
    <cellStyle name="Accent3 2 56" xfId="26565" hidden="1"/>
    <cellStyle name="Accent3 2 57" xfId="27473" hidden="1"/>
    <cellStyle name="Accent3 2 58" xfId="27510" hidden="1"/>
    <cellStyle name="Accent3 2 6" xfId="2553" hidden="1"/>
    <cellStyle name="Accent3 2 7" xfId="2590" hidden="1"/>
    <cellStyle name="Accent3 2 8" xfId="3498" hidden="1"/>
    <cellStyle name="Accent3 2 9" xfId="3535" hidden="1"/>
    <cellStyle name="Accent3 3 2" xfId="73" hidden="1"/>
    <cellStyle name="Accent3 3 3" xfId="8470" hidden="1"/>
    <cellStyle name="Accent3 3 4" xfId="11900" hidden="1"/>
    <cellStyle name="Accent3 3 5" xfId="15330" hidden="1"/>
    <cellStyle name="Accent3 3 6" xfId="18760" hidden="1"/>
    <cellStyle name="Accent3 3 7" xfId="22190" hidden="1"/>
    <cellStyle name="Accent3 3 8" xfId="25620" hidden="1"/>
    <cellStyle name="Accent3 4 2" xfId="628" hidden="1"/>
    <cellStyle name="Accent3 5 2" xfId="1645" hidden="1"/>
    <cellStyle name="Accent4" xfId="30" builtinId="41" customBuiltin="1"/>
    <cellStyle name="Accent4 2 10" xfId="4116" hidden="1"/>
    <cellStyle name="Accent4 2 11" xfId="5012" hidden="1"/>
    <cellStyle name="Accent4 2 12" xfId="5049" hidden="1"/>
    <cellStyle name="Accent4 2 13" xfId="5964" hidden="1"/>
    <cellStyle name="Accent4 2 14" xfId="6001" hidden="1"/>
    <cellStyle name="Accent4 2 15" xfId="6909" hidden="1"/>
    <cellStyle name="Accent4 2 16" xfId="6946" hidden="1"/>
    <cellStyle name="Accent4 2 17" xfId="7497" hidden="1"/>
    <cellStyle name="Accent4 2 18" xfId="8393" hidden="1"/>
    <cellStyle name="Accent4 2 19" xfId="8430" hidden="1"/>
    <cellStyle name="Accent4 2 20" xfId="9374" hidden="1"/>
    <cellStyle name="Accent4 2 21" xfId="9411" hidden="1"/>
    <cellStyle name="Accent4 2 22" xfId="10319" hidden="1"/>
    <cellStyle name="Accent4 2 23" xfId="10356" hidden="1"/>
    <cellStyle name="Accent4 2 24" xfId="10927" hidden="1"/>
    <cellStyle name="Accent4 2 25" xfId="11823" hidden="1"/>
    <cellStyle name="Accent4 2 26" xfId="11860" hidden="1"/>
    <cellStyle name="Accent4 2 27" xfId="12804" hidden="1"/>
    <cellStyle name="Accent4 2 28" xfId="12841" hidden="1"/>
    <cellStyle name="Accent4 2 29" xfId="13749" hidden="1"/>
    <cellStyle name="Accent4 2 3" xfId="672" hidden="1"/>
    <cellStyle name="Accent4 2 30" xfId="13786" hidden="1"/>
    <cellStyle name="Accent4 2 31" xfId="14357" hidden="1"/>
    <cellStyle name="Accent4 2 32" xfId="15253" hidden="1"/>
    <cellStyle name="Accent4 2 33" xfId="15290" hidden="1"/>
    <cellStyle name="Accent4 2 34" xfId="16234" hidden="1"/>
    <cellStyle name="Accent4 2 35" xfId="16271" hidden="1"/>
    <cellStyle name="Accent4 2 36" xfId="17179" hidden="1"/>
    <cellStyle name="Accent4 2 37" xfId="17216" hidden="1"/>
    <cellStyle name="Accent4 2 38" xfId="17787" hidden="1"/>
    <cellStyle name="Accent4 2 39" xfId="18683" hidden="1"/>
    <cellStyle name="Accent4 2 4" xfId="1568" hidden="1"/>
    <cellStyle name="Accent4 2 40" xfId="18720" hidden="1"/>
    <cellStyle name="Accent4 2 41" xfId="19664" hidden="1"/>
    <cellStyle name="Accent4 2 42" xfId="19701" hidden="1"/>
    <cellStyle name="Accent4 2 43" xfId="20609" hidden="1"/>
    <cellStyle name="Accent4 2 44" xfId="20646" hidden="1"/>
    <cellStyle name="Accent4 2 45" xfId="21217" hidden="1"/>
    <cellStyle name="Accent4 2 46" xfId="22113" hidden="1"/>
    <cellStyle name="Accent4 2 47" xfId="22150" hidden="1"/>
    <cellStyle name="Accent4 2 48" xfId="23094" hidden="1"/>
    <cellStyle name="Accent4 2 49" xfId="23131" hidden="1"/>
    <cellStyle name="Accent4 2 5" xfId="1605" hidden="1"/>
    <cellStyle name="Accent4 2 50" xfId="24039" hidden="1"/>
    <cellStyle name="Accent4 2 51" xfId="24076" hidden="1"/>
    <cellStyle name="Accent4 2 52" xfId="24647" hidden="1"/>
    <cellStyle name="Accent4 2 53" xfId="25543" hidden="1"/>
    <cellStyle name="Accent4 2 54" xfId="25580" hidden="1"/>
    <cellStyle name="Accent4 2 55" xfId="26524" hidden="1"/>
    <cellStyle name="Accent4 2 56" xfId="26561" hidden="1"/>
    <cellStyle name="Accent4 2 57" xfId="27469" hidden="1"/>
    <cellStyle name="Accent4 2 58" xfId="27506" hidden="1"/>
    <cellStyle name="Accent4 2 6" xfId="2549" hidden="1"/>
    <cellStyle name="Accent4 2 7" xfId="2586" hidden="1"/>
    <cellStyle name="Accent4 2 8" xfId="3494" hidden="1"/>
    <cellStyle name="Accent4 2 9" xfId="3531" hidden="1"/>
    <cellStyle name="Accent4 3 2" xfId="77" hidden="1"/>
    <cellStyle name="Accent4 3 3" xfId="8466" hidden="1"/>
    <cellStyle name="Accent4 3 4" xfId="11896" hidden="1"/>
    <cellStyle name="Accent4 3 5" xfId="15326" hidden="1"/>
    <cellStyle name="Accent4 3 6" xfId="18756" hidden="1"/>
    <cellStyle name="Accent4 3 7" xfId="22186" hidden="1"/>
    <cellStyle name="Accent4 3 8" xfId="25616" hidden="1"/>
    <cellStyle name="Accent4 4 2" xfId="624" hidden="1"/>
    <cellStyle name="Accent4 5 2" xfId="1641" hidden="1"/>
    <cellStyle name="Accent5" xfId="34" builtinId="45" customBuiltin="1"/>
    <cellStyle name="Accent5 2 10" xfId="4120" hidden="1"/>
    <cellStyle name="Accent5 2 11" xfId="5008" hidden="1"/>
    <cellStyle name="Accent5 2 12" xfId="5045" hidden="1"/>
    <cellStyle name="Accent5 2 13" xfId="5960" hidden="1"/>
    <cellStyle name="Accent5 2 14" xfId="5997" hidden="1"/>
    <cellStyle name="Accent5 2 15" xfId="6905" hidden="1"/>
    <cellStyle name="Accent5 2 16" xfId="6942" hidden="1"/>
    <cellStyle name="Accent5 2 17" xfId="7501" hidden="1"/>
    <cellStyle name="Accent5 2 18" xfId="8389" hidden="1"/>
    <cellStyle name="Accent5 2 19" xfId="8426" hidden="1"/>
    <cellStyle name="Accent5 2 20" xfId="9370" hidden="1"/>
    <cellStyle name="Accent5 2 21" xfId="9407" hidden="1"/>
    <cellStyle name="Accent5 2 22" xfId="10315" hidden="1"/>
    <cellStyle name="Accent5 2 23" xfId="10352" hidden="1"/>
    <cellStyle name="Accent5 2 24" xfId="10931" hidden="1"/>
    <cellStyle name="Accent5 2 25" xfId="11819" hidden="1"/>
    <cellStyle name="Accent5 2 26" xfId="11856" hidden="1"/>
    <cellStyle name="Accent5 2 27" xfId="12800" hidden="1"/>
    <cellStyle name="Accent5 2 28" xfId="12837" hidden="1"/>
    <cellStyle name="Accent5 2 29" xfId="13745" hidden="1"/>
    <cellStyle name="Accent5 2 3" xfId="676" hidden="1"/>
    <cellStyle name="Accent5 2 30" xfId="13782" hidden="1"/>
    <cellStyle name="Accent5 2 31" xfId="14361" hidden="1"/>
    <cellStyle name="Accent5 2 32" xfId="15249" hidden="1"/>
    <cellStyle name="Accent5 2 33" xfId="15286" hidden="1"/>
    <cellStyle name="Accent5 2 34" xfId="16230" hidden="1"/>
    <cellStyle name="Accent5 2 35" xfId="16267" hidden="1"/>
    <cellStyle name="Accent5 2 36" xfId="17175" hidden="1"/>
    <cellStyle name="Accent5 2 37" xfId="17212" hidden="1"/>
    <cellStyle name="Accent5 2 38" xfId="17791" hidden="1"/>
    <cellStyle name="Accent5 2 39" xfId="18679" hidden="1"/>
    <cellStyle name="Accent5 2 4" xfId="1564" hidden="1"/>
    <cellStyle name="Accent5 2 40" xfId="18716" hidden="1"/>
    <cellStyle name="Accent5 2 41" xfId="19660" hidden="1"/>
    <cellStyle name="Accent5 2 42" xfId="19697" hidden="1"/>
    <cellStyle name="Accent5 2 43" xfId="20605" hidden="1"/>
    <cellStyle name="Accent5 2 44" xfId="20642" hidden="1"/>
    <cellStyle name="Accent5 2 45" xfId="21221" hidden="1"/>
    <cellStyle name="Accent5 2 46" xfId="22109" hidden="1"/>
    <cellStyle name="Accent5 2 47" xfId="22146" hidden="1"/>
    <cellStyle name="Accent5 2 48" xfId="23090" hidden="1"/>
    <cellStyle name="Accent5 2 49" xfId="23127" hidden="1"/>
    <cellStyle name="Accent5 2 5" xfId="1601" hidden="1"/>
    <cellStyle name="Accent5 2 50" xfId="24035" hidden="1"/>
    <cellStyle name="Accent5 2 51" xfId="24072" hidden="1"/>
    <cellStyle name="Accent5 2 52" xfId="24651" hidden="1"/>
    <cellStyle name="Accent5 2 53" xfId="25539" hidden="1"/>
    <cellStyle name="Accent5 2 54" xfId="25576" hidden="1"/>
    <cellStyle name="Accent5 2 55" xfId="26520" hidden="1"/>
    <cellStyle name="Accent5 2 56" xfId="26557" hidden="1"/>
    <cellStyle name="Accent5 2 57" xfId="27465" hidden="1"/>
    <cellStyle name="Accent5 2 58" xfId="27502" hidden="1"/>
    <cellStyle name="Accent5 2 6" xfId="2545" hidden="1"/>
    <cellStyle name="Accent5 2 7" xfId="2582" hidden="1"/>
    <cellStyle name="Accent5 2 8" xfId="3490" hidden="1"/>
    <cellStyle name="Accent5 2 9" xfId="3527" hidden="1"/>
    <cellStyle name="Accent5 3 2" xfId="81" hidden="1"/>
    <cellStyle name="Accent5 3 3" xfId="8462" hidden="1"/>
    <cellStyle name="Accent5 3 4" xfId="11892" hidden="1"/>
    <cellStyle name="Accent5 3 5" xfId="15322" hidden="1"/>
    <cellStyle name="Accent5 3 6" xfId="18752" hidden="1"/>
    <cellStyle name="Accent5 3 7" xfId="22182" hidden="1"/>
    <cellStyle name="Accent5 3 8" xfId="25612" hidden="1"/>
    <cellStyle name="Accent5 4 2" xfId="620" hidden="1"/>
    <cellStyle name="Accent5 5 2" xfId="1637" hidden="1"/>
    <cellStyle name="Accent6" xfId="38" builtinId="49" customBuiltin="1"/>
    <cellStyle name="Accent6 2 10" xfId="4124" hidden="1"/>
    <cellStyle name="Accent6 2 11" xfId="5004" hidden="1"/>
    <cellStyle name="Accent6 2 12" xfId="5041" hidden="1"/>
    <cellStyle name="Accent6 2 13" xfId="5956" hidden="1"/>
    <cellStyle name="Accent6 2 14" xfId="5993" hidden="1"/>
    <cellStyle name="Accent6 2 15" xfId="6901" hidden="1"/>
    <cellStyle name="Accent6 2 16" xfId="6938" hidden="1"/>
    <cellStyle name="Accent6 2 17" xfId="7505" hidden="1"/>
    <cellStyle name="Accent6 2 18" xfId="8385" hidden="1"/>
    <cellStyle name="Accent6 2 19" xfId="8422" hidden="1"/>
    <cellStyle name="Accent6 2 20" xfId="9366" hidden="1"/>
    <cellStyle name="Accent6 2 21" xfId="9403" hidden="1"/>
    <cellStyle name="Accent6 2 22" xfId="10311" hidden="1"/>
    <cellStyle name="Accent6 2 23" xfId="10348" hidden="1"/>
    <cellStyle name="Accent6 2 24" xfId="10935" hidden="1"/>
    <cellStyle name="Accent6 2 25" xfId="11815" hidden="1"/>
    <cellStyle name="Accent6 2 26" xfId="11852" hidden="1"/>
    <cellStyle name="Accent6 2 27" xfId="12796" hidden="1"/>
    <cellStyle name="Accent6 2 28" xfId="12833" hidden="1"/>
    <cellStyle name="Accent6 2 29" xfId="13741" hidden="1"/>
    <cellStyle name="Accent6 2 3" xfId="680" hidden="1"/>
    <cellStyle name="Accent6 2 30" xfId="13778" hidden="1"/>
    <cellStyle name="Accent6 2 31" xfId="14365" hidden="1"/>
    <cellStyle name="Accent6 2 32" xfId="15245" hidden="1"/>
    <cellStyle name="Accent6 2 33" xfId="15282" hidden="1"/>
    <cellStyle name="Accent6 2 34" xfId="16226" hidden="1"/>
    <cellStyle name="Accent6 2 35" xfId="16263" hidden="1"/>
    <cellStyle name="Accent6 2 36" xfId="17171" hidden="1"/>
    <cellStyle name="Accent6 2 37" xfId="17208" hidden="1"/>
    <cellStyle name="Accent6 2 38" xfId="17795" hidden="1"/>
    <cellStyle name="Accent6 2 39" xfId="18675" hidden="1"/>
    <cellStyle name="Accent6 2 4" xfId="1560" hidden="1"/>
    <cellStyle name="Accent6 2 40" xfId="18712" hidden="1"/>
    <cellStyle name="Accent6 2 41" xfId="19656" hidden="1"/>
    <cellStyle name="Accent6 2 42" xfId="19693" hidden="1"/>
    <cellStyle name="Accent6 2 43" xfId="20601" hidden="1"/>
    <cellStyle name="Accent6 2 44" xfId="20638" hidden="1"/>
    <cellStyle name="Accent6 2 45" xfId="21225" hidden="1"/>
    <cellStyle name="Accent6 2 46" xfId="22105" hidden="1"/>
    <cellStyle name="Accent6 2 47" xfId="22142" hidden="1"/>
    <cellStyle name="Accent6 2 48" xfId="23086" hidden="1"/>
    <cellStyle name="Accent6 2 49" xfId="23123" hidden="1"/>
    <cellStyle name="Accent6 2 5" xfId="1597" hidden="1"/>
    <cellStyle name="Accent6 2 50" xfId="24031" hidden="1"/>
    <cellStyle name="Accent6 2 51" xfId="24068" hidden="1"/>
    <cellStyle name="Accent6 2 52" xfId="24655" hidden="1"/>
    <cellStyle name="Accent6 2 53" xfId="25535" hidden="1"/>
    <cellStyle name="Accent6 2 54" xfId="25572" hidden="1"/>
    <cellStyle name="Accent6 2 55" xfId="26516" hidden="1"/>
    <cellStyle name="Accent6 2 56" xfId="26553" hidden="1"/>
    <cellStyle name="Accent6 2 57" xfId="27461" hidden="1"/>
    <cellStyle name="Accent6 2 58" xfId="27498" hidden="1"/>
    <cellStyle name="Accent6 2 6" xfId="2541" hidden="1"/>
    <cellStyle name="Accent6 2 7" xfId="2578" hidden="1"/>
    <cellStyle name="Accent6 2 8" xfId="3486" hidden="1"/>
    <cellStyle name="Accent6 2 9" xfId="3523" hidden="1"/>
    <cellStyle name="Accent6 3 2" xfId="85" hidden="1"/>
    <cellStyle name="Accent6 3 3" xfId="8458" hidden="1"/>
    <cellStyle name="Accent6 3 4" xfId="11888" hidden="1"/>
    <cellStyle name="Accent6 3 5" xfId="15318" hidden="1"/>
    <cellStyle name="Accent6 3 6" xfId="18748" hidden="1"/>
    <cellStyle name="Accent6 3 7" xfId="22178" hidden="1"/>
    <cellStyle name="Accent6 3 8" xfId="25608" hidden="1"/>
    <cellStyle name="Accent6 4 2" xfId="616" hidden="1"/>
    <cellStyle name="Accent6 5 2" xfId="1633" hidden="1"/>
    <cellStyle name="Bad" xfId="7" builtinId="27" customBuiltin="1"/>
    <cellStyle name="Bad 2 10" xfId="4098" hidden="1"/>
    <cellStyle name="Bad 2 11" xfId="5030" hidden="1"/>
    <cellStyle name="Bad 2 12" xfId="5067" hidden="1"/>
    <cellStyle name="Bad 2 13" xfId="5982" hidden="1"/>
    <cellStyle name="Bad 2 14" xfId="6019" hidden="1"/>
    <cellStyle name="Bad 2 15" xfId="6927" hidden="1"/>
    <cellStyle name="Bad 2 16" xfId="6964" hidden="1"/>
    <cellStyle name="Bad 2 17" xfId="7479" hidden="1"/>
    <cellStyle name="Bad 2 18" xfId="8411" hidden="1"/>
    <cellStyle name="Bad 2 19" xfId="8448" hidden="1"/>
    <cellStyle name="Bad 2 20" xfId="9392" hidden="1"/>
    <cellStyle name="Bad 2 21" xfId="9429" hidden="1"/>
    <cellStyle name="Bad 2 22" xfId="10337" hidden="1"/>
    <cellStyle name="Bad 2 23" xfId="10374" hidden="1"/>
    <cellStyle name="Bad 2 24" xfId="10909" hidden="1"/>
    <cellStyle name="Bad 2 25" xfId="11841" hidden="1"/>
    <cellStyle name="Bad 2 26" xfId="11878" hidden="1"/>
    <cellStyle name="Bad 2 27" xfId="12822" hidden="1"/>
    <cellStyle name="Bad 2 28" xfId="12859" hidden="1"/>
    <cellStyle name="Bad 2 29" xfId="13767" hidden="1"/>
    <cellStyle name="Bad 2 3" xfId="654" hidden="1"/>
    <cellStyle name="Bad 2 30" xfId="13804" hidden="1"/>
    <cellStyle name="Bad 2 31" xfId="14339" hidden="1"/>
    <cellStyle name="Bad 2 32" xfId="15271" hidden="1"/>
    <cellStyle name="Bad 2 33" xfId="15308" hidden="1"/>
    <cellStyle name="Bad 2 34" xfId="16252" hidden="1"/>
    <cellStyle name="Bad 2 35" xfId="16289" hidden="1"/>
    <cellStyle name="Bad 2 36" xfId="17197" hidden="1"/>
    <cellStyle name="Bad 2 37" xfId="17234" hidden="1"/>
    <cellStyle name="Bad 2 38" xfId="17769" hidden="1"/>
    <cellStyle name="Bad 2 39" xfId="18701" hidden="1"/>
    <cellStyle name="Bad 2 4" xfId="1586" hidden="1"/>
    <cellStyle name="Bad 2 40" xfId="18738" hidden="1"/>
    <cellStyle name="Bad 2 41" xfId="19682" hidden="1"/>
    <cellStyle name="Bad 2 42" xfId="19719" hidden="1"/>
    <cellStyle name="Bad 2 43" xfId="20627" hidden="1"/>
    <cellStyle name="Bad 2 44" xfId="20664" hidden="1"/>
    <cellStyle name="Bad 2 45" xfId="21199" hidden="1"/>
    <cellStyle name="Bad 2 46" xfId="22131" hidden="1"/>
    <cellStyle name="Bad 2 47" xfId="22168" hidden="1"/>
    <cellStyle name="Bad 2 48" xfId="23112" hidden="1"/>
    <cellStyle name="Bad 2 49" xfId="23149" hidden="1"/>
    <cellStyle name="Bad 2 5" xfId="1623" hidden="1"/>
    <cellStyle name="Bad 2 50" xfId="24057" hidden="1"/>
    <cellStyle name="Bad 2 51" xfId="24094" hidden="1"/>
    <cellStyle name="Bad 2 52" xfId="24629" hidden="1"/>
    <cellStyle name="Bad 2 53" xfId="25561" hidden="1"/>
    <cellStyle name="Bad 2 54" xfId="25598" hidden="1"/>
    <cellStyle name="Bad 2 55" xfId="26542" hidden="1"/>
    <cellStyle name="Bad 2 56" xfId="26579" hidden="1"/>
    <cellStyle name="Bad 2 57" xfId="27487" hidden="1"/>
    <cellStyle name="Bad 2 58" xfId="27524" hidden="1"/>
    <cellStyle name="Bad 2 6" xfId="2567" hidden="1"/>
    <cellStyle name="Bad 2 7" xfId="2604" hidden="1"/>
    <cellStyle name="Bad 2 8" xfId="3512" hidden="1"/>
    <cellStyle name="Bad 2 9" xfId="3549" hidden="1"/>
    <cellStyle name="Bad 3 2" xfId="59" hidden="1"/>
    <cellStyle name="Bad 3 3" xfId="8484" hidden="1"/>
    <cellStyle name="Bad 3 4" xfId="11914" hidden="1"/>
    <cellStyle name="Bad 3 5" xfId="15344" hidden="1"/>
    <cellStyle name="Bad 3 6" xfId="18774" hidden="1"/>
    <cellStyle name="Bad 3 7" xfId="22204" hidden="1"/>
    <cellStyle name="Bad 3 8" xfId="25634" hidden="1"/>
    <cellStyle name="Bad 4 2" xfId="642" hidden="1"/>
    <cellStyle name="Bad 5 2" xfId="1659" hidden="1"/>
    <cellStyle name="Calculation" xfId="11" builtinId="22" customBuiltin="1"/>
    <cellStyle name="Calculation 2 10" xfId="4100" hidden="1"/>
    <cellStyle name="Calculation 2 11" xfId="5028" hidden="1"/>
    <cellStyle name="Calculation 2 12" xfId="5065" hidden="1"/>
    <cellStyle name="Calculation 2 13" xfId="5980" hidden="1"/>
    <cellStyle name="Calculation 2 14" xfId="6017" hidden="1"/>
    <cellStyle name="Calculation 2 15" xfId="6925" hidden="1"/>
    <cellStyle name="Calculation 2 16" xfId="6962" hidden="1"/>
    <cellStyle name="Calculation 2 17" xfId="7481" hidden="1"/>
    <cellStyle name="Calculation 2 18" xfId="8409" hidden="1"/>
    <cellStyle name="Calculation 2 19" xfId="8446" hidden="1"/>
    <cellStyle name="Calculation 2 20" xfId="9390" hidden="1"/>
    <cellStyle name="Calculation 2 21" xfId="9427" hidden="1"/>
    <cellStyle name="Calculation 2 22" xfId="10335" hidden="1"/>
    <cellStyle name="Calculation 2 23" xfId="10372" hidden="1"/>
    <cellStyle name="Calculation 2 24" xfId="10911" hidden="1"/>
    <cellStyle name="Calculation 2 25" xfId="11839" hidden="1"/>
    <cellStyle name="Calculation 2 26" xfId="11876" hidden="1"/>
    <cellStyle name="Calculation 2 27" xfId="12820" hidden="1"/>
    <cellStyle name="Calculation 2 28" xfId="12857" hidden="1"/>
    <cellStyle name="Calculation 2 29" xfId="13765" hidden="1"/>
    <cellStyle name="Calculation 2 3" xfId="656" hidden="1"/>
    <cellStyle name="Calculation 2 30" xfId="13802" hidden="1"/>
    <cellStyle name="Calculation 2 31" xfId="14341" hidden="1"/>
    <cellStyle name="Calculation 2 32" xfId="15269" hidden="1"/>
    <cellStyle name="Calculation 2 33" xfId="15306" hidden="1"/>
    <cellStyle name="Calculation 2 34" xfId="16250" hidden="1"/>
    <cellStyle name="Calculation 2 35" xfId="16287" hidden="1"/>
    <cellStyle name="Calculation 2 36" xfId="17195" hidden="1"/>
    <cellStyle name="Calculation 2 37" xfId="17232" hidden="1"/>
    <cellStyle name="Calculation 2 38" xfId="17771" hidden="1"/>
    <cellStyle name="Calculation 2 39" xfId="18699" hidden="1"/>
    <cellStyle name="Calculation 2 4" xfId="1584" hidden="1"/>
    <cellStyle name="Calculation 2 40" xfId="18736" hidden="1"/>
    <cellStyle name="Calculation 2 41" xfId="19680" hidden="1"/>
    <cellStyle name="Calculation 2 42" xfId="19717" hidden="1"/>
    <cellStyle name="Calculation 2 43" xfId="20625" hidden="1"/>
    <cellStyle name="Calculation 2 44" xfId="20662" hidden="1"/>
    <cellStyle name="Calculation 2 45" xfId="21201" hidden="1"/>
    <cellStyle name="Calculation 2 46" xfId="22129" hidden="1"/>
    <cellStyle name="Calculation 2 47" xfId="22166" hidden="1"/>
    <cellStyle name="Calculation 2 48" xfId="23110" hidden="1"/>
    <cellStyle name="Calculation 2 49" xfId="23147" hidden="1"/>
    <cellStyle name="Calculation 2 5" xfId="1621" hidden="1"/>
    <cellStyle name="Calculation 2 50" xfId="24055" hidden="1"/>
    <cellStyle name="Calculation 2 51" xfId="24092" hidden="1"/>
    <cellStyle name="Calculation 2 52" xfId="24631" hidden="1"/>
    <cellStyle name="Calculation 2 53" xfId="25559" hidden="1"/>
    <cellStyle name="Calculation 2 54" xfId="25596" hidden="1"/>
    <cellStyle name="Calculation 2 55" xfId="26540" hidden="1"/>
    <cellStyle name="Calculation 2 56" xfId="26577" hidden="1"/>
    <cellStyle name="Calculation 2 57" xfId="27485" hidden="1"/>
    <cellStyle name="Calculation 2 58" xfId="27522" hidden="1"/>
    <cellStyle name="Calculation 2 6" xfId="2565" hidden="1"/>
    <cellStyle name="Calculation 2 7" xfId="2602" hidden="1"/>
    <cellStyle name="Calculation 2 8" xfId="3510" hidden="1"/>
    <cellStyle name="Calculation 2 9" xfId="3547" hidden="1"/>
    <cellStyle name="Calculation 3 2" xfId="61" hidden="1"/>
    <cellStyle name="Calculation 3 3" xfId="8482" hidden="1"/>
    <cellStyle name="Calculation 3 4" xfId="11912" hidden="1"/>
    <cellStyle name="Calculation 3 5" xfId="15342" hidden="1"/>
    <cellStyle name="Calculation 3 6" xfId="18772" hidden="1"/>
    <cellStyle name="Calculation 3 7" xfId="22202" hidden="1"/>
    <cellStyle name="Calculation 3 8" xfId="25632" hidden="1"/>
    <cellStyle name="Calculation 4 2" xfId="640" hidden="1"/>
    <cellStyle name="Calculation 5 2" xfId="1657" hidden="1"/>
    <cellStyle name="Check Cell" xfId="13" builtinId="23" customBuiltin="1"/>
    <cellStyle name="Check Cell 2 10" xfId="4101" hidden="1"/>
    <cellStyle name="Check Cell 2 11" xfId="5027" hidden="1"/>
    <cellStyle name="Check Cell 2 12" xfId="5064" hidden="1"/>
    <cellStyle name="Check Cell 2 13" xfId="5979" hidden="1"/>
    <cellStyle name="Check Cell 2 14" xfId="6016" hidden="1"/>
    <cellStyle name="Check Cell 2 15" xfId="6924" hidden="1"/>
    <cellStyle name="Check Cell 2 16" xfId="6961" hidden="1"/>
    <cellStyle name="Check Cell 2 17" xfId="7482" hidden="1"/>
    <cellStyle name="Check Cell 2 18" xfId="8408" hidden="1"/>
    <cellStyle name="Check Cell 2 19" xfId="8445" hidden="1"/>
    <cellStyle name="Check Cell 2 20" xfId="9389" hidden="1"/>
    <cellStyle name="Check Cell 2 21" xfId="9426" hidden="1"/>
    <cellStyle name="Check Cell 2 22" xfId="10334" hidden="1"/>
    <cellStyle name="Check Cell 2 23" xfId="10371" hidden="1"/>
    <cellStyle name="Check Cell 2 24" xfId="10912" hidden="1"/>
    <cellStyle name="Check Cell 2 25" xfId="11838" hidden="1"/>
    <cellStyle name="Check Cell 2 26" xfId="11875" hidden="1"/>
    <cellStyle name="Check Cell 2 27" xfId="12819" hidden="1"/>
    <cellStyle name="Check Cell 2 28" xfId="12856" hidden="1"/>
    <cellStyle name="Check Cell 2 29" xfId="13764" hidden="1"/>
    <cellStyle name="Check Cell 2 3" xfId="657" hidden="1"/>
    <cellStyle name="Check Cell 2 30" xfId="13801" hidden="1"/>
    <cellStyle name="Check Cell 2 31" xfId="14342" hidden="1"/>
    <cellStyle name="Check Cell 2 32" xfId="15268" hidden="1"/>
    <cellStyle name="Check Cell 2 33" xfId="15305" hidden="1"/>
    <cellStyle name="Check Cell 2 34" xfId="16249" hidden="1"/>
    <cellStyle name="Check Cell 2 35" xfId="16286" hidden="1"/>
    <cellStyle name="Check Cell 2 36" xfId="17194" hidden="1"/>
    <cellStyle name="Check Cell 2 37" xfId="17231" hidden="1"/>
    <cellStyle name="Check Cell 2 38" xfId="17772" hidden="1"/>
    <cellStyle name="Check Cell 2 39" xfId="18698" hidden="1"/>
    <cellStyle name="Check Cell 2 4" xfId="1583" hidden="1"/>
    <cellStyle name="Check Cell 2 40" xfId="18735" hidden="1"/>
    <cellStyle name="Check Cell 2 41" xfId="19679" hidden="1"/>
    <cellStyle name="Check Cell 2 42" xfId="19716" hidden="1"/>
    <cellStyle name="Check Cell 2 43" xfId="20624" hidden="1"/>
    <cellStyle name="Check Cell 2 44" xfId="20661" hidden="1"/>
    <cellStyle name="Check Cell 2 45" xfId="21202" hidden="1"/>
    <cellStyle name="Check Cell 2 46" xfId="22128" hidden="1"/>
    <cellStyle name="Check Cell 2 47" xfId="22165" hidden="1"/>
    <cellStyle name="Check Cell 2 48" xfId="23109" hidden="1"/>
    <cellStyle name="Check Cell 2 49" xfId="23146" hidden="1"/>
    <cellStyle name="Check Cell 2 5" xfId="1620" hidden="1"/>
    <cellStyle name="Check Cell 2 50" xfId="24054" hidden="1"/>
    <cellStyle name="Check Cell 2 51" xfId="24091" hidden="1"/>
    <cellStyle name="Check Cell 2 52" xfId="24632" hidden="1"/>
    <cellStyle name="Check Cell 2 53" xfId="25558" hidden="1"/>
    <cellStyle name="Check Cell 2 54" xfId="25595" hidden="1"/>
    <cellStyle name="Check Cell 2 55" xfId="26539" hidden="1"/>
    <cellStyle name="Check Cell 2 56" xfId="26576" hidden="1"/>
    <cellStyle name="Check Cell 2 57" xfId="27484" hidden="1"/>
    <cellStyle name="Check Cell 2 58" xfId="27521" hidden="1"/>
    <cellStyle name="Check Cell 2 6" xfId="2564" hidden="1"/>
    <cellStyle name="Check Cell 2 7" xfId="2601" hidden="1"/>
    <cellStyle name="Check Cell 2 8" xfId="3509" hidden="1"/>
    <cellStyle name="Check Cell 2 9" xfId="3546" hidden="1"/>
    <cellStyle name="Check Cell 3 2" xfId="62" hidden="1"/>
    <cellStyle name="Check Cell 3 3" xfId="8481" hidden="1"/>
    <cellStyle name="Check Cell 3 4" xfId="11911" hidden="1"/>
    <cellStyle name="Check Cell 3 5" xfId="15341" hidden="1"/>
    <cellStyle name="Check Cell 3 6" xfId="18771" hidden="1"/>
    <cellStyle name="Check Cell 3 7" xfId="22201" hidden="1"/>
    <cellStyle name="Check Cell 3 8" xfId="25631" hidden="1"/>
    <cellStyle name="Check Cell 4 2" xfId="639" hidden="1"/>
    <cellStyle name="Check Cell 5 2" xfId="1656" hidden="1"/>
    <cellStyle name="Comma" xfId="55880" builtinId="3"/>
    <cellStyle name="Comma [0]" xfId="55878" builtinId="6" hidden="1"/>
    <cellStyle name="Currency [0]" xfId="55879" builtinId="7" hidden="1"/>
    <cellStyle name="DPM_CellCode" xfId="55882"/>
    <cellStyle name="Explanatory Text" xfId="16" builtinId="53" customBuiltin="1"/>
    <cellStyle name="Explanatory Text 2 10" xfId="4103" hidden="1"/>
    <cellStyle name="Explanatory Text 2 11" xfId="5025" hidden="1"/>
    <cellStyle name="Explanatory Text 2 12" xfId="5062" hidden="1"/>
    <cellStyle name="Explanatory Text 2 13" xfId="5977" hidden="1"/>
    <cellStyle name="Explanatory Text 2 14" xfId="6014" hidden="1"/>
    <cellStyle name="Explanatory Text 2 15" xfId="6922" hidden="1"/>
    <cellStyle name="Explanatory Text 2 16" xfId="6959" hidden="1"/>
    <cellStyle name="Explanatory Text 2 17" xfId="7484" hidden="1"/>
    <cellStyle name="Explanatory Text 2 18" xfId="8406" hidden="1"/>
    <cellStyle name="Explanatory Text 2 19" xfId="8443" hidden="1"/>
    <cellStyle name="Explanatory Text 2 20" xfId="9387" hidden="1"/>
    <cellStyle name="Explanatory Text 2 21" xfId="9424" hidden="1"/>
    <cellStyle name="Explanatory Text 2 22" xfId="10332" hidden="1"/>
    <cellStyle name="Explanatory Text 2 23" xfId="10369" hidden="1"/>
    <cellStyle name="Explanatory Text 2 24" xfId="10914" hidden="1"/>
    <cellStyle name="Explanatory Text 2 25" xfId="11836" hidden="1"/>
    <cellStyle name="Explanatory Text 2 26" xfId="11873" hidden="1"/>
    <cellStyle name="Explanatory Text 2 27" xfId="12817" hidden="1"/>
    <cellStyle name="Explanatory Text 2 28" xfId="12854" hidden="1"/>
    <cellStyle name="Explanatory Text 2 29" xfId="13762" hidden="1"/>
    <cellStyle name="Explanatory Text 2 3" xfId="659" hidden="1"/>
    <cellStyle name="Explanatory Text 2 30" xfId="13799" hidden="1"/>
    <cellStyle name="Explanatory Text 2 31" xfId="14344" hidden="1"/>
    <cellStyle name="Explanatory Text 2 32" xfId="15266" hidden="1"/>
    <cellStyle name="Explanatory Text 2 33" xfId="15303" hidden="1"/>
    <cellStyle name="Explanatory Text 2 34" xfId="16247" hidden="1"/>
    <cellStyle name="Explanatory Text 2 35" xfId="16284" hidden="1"/>
    <cellStyle name="Explanatory Text 2 36" xfId="17192" hidden="1"/>
    <cellStyle name="Explanatory Text 2 37" xfId="17229" hidden="1"/>
    <cellStyle name="Explanatory Text 2 38" xfId="17774" hidden="1"/>
    <cellStyle name="Explanatory Text 2 39" xfId="18696" hidden="1"/>
    <cellStyle name="Explanatory Text 2 4" xfId="1581" hidden="1"/>
    <cellStyle name="Explanatory Text 2 40" xfId="18733" hidden="1"/>
    <cellStyle name="Explanatory Text 2 41" xfId="19677" hidden="1"/>
    <cellStyle name="Explanatory Text 2 42" xfId="19714" hidden="1"/>
    <cellStyle name="Explanatory Text 2 43" xfId="20622" hidden="1"/>
    <cellStyle name="Explanatory Text 2 44" xfId="20659" hidden="1"/>
    <cellStyle name="Explanatory Text 2 45" xfId="21204" hidden="1"/>
    <cellStyle name="Explanatory Text 2 46" xfId="22126" hidden="1"/>
    <cellStyle name="Explanatory Text 2 47" xfId="22163" hidden="1"/>
    <cellStyle name="Explanatory Text 2 48" xfId="23107" hidden="1"/>
    <cellStyle name="Explanatory Text 2 49" xfId="23144" hidden="1"/>
    <cellStyle name="Explanatory Text 2 5" xfId="1618" hidden="1"/>
    <cellStyle name="Explanatory Text 2 50" xfId="24052" hidden="1"/>
    <cellStyle name="Explanatory Text 2 51" xfId="24089" hidden="1"/>
    <cellStyle name="Explanatory Text 2 52" xfId="24634" hidden="1"/>
    <cellStyle name="Explanatory Text 2 53" xfId="25556" hidden="1"/>
    <cellStyle name="Explanatory Text 2 54" xfId="25593" hidden="1"/>
    <cellStyle name="Explanatory Text 2 55" xfId="26537" hidden="1"/>
    <cellStyle name="Explanatory Text 2 56" xfId="26574" hidden="1"/>
    <cellStyle name="Explanatory Text 2 57" xfId="27482" hidden="1"/>
    <cellStyle name="Explanatory Text 2 58" xfId="27519" hidden="1"/>
    <cellStyle name="Explanatory Text 2 6" xfId="2562" hidden="1"/>
    <cellStyle name="Explanatory Text 2 7" xfId="2599" hidden="1"/>
    <cellStyle name="Explanatory Text 2 8" xfId="3507" hidden="1"/>
    <cellStyle name="Explanatory Text 2 9" xfId="3544" hidden="1"/>
    <cellStyle name="Explanatory Text 3 2" xfId="64" hidden="1"/>
    <cellStyle name="Explanatory Text 3 3" xfId="8479" hidden="1"/>
    <cellStyle name="Explanatory Text 3 4" xfId="11909" hidden="1"/>
    <cellStyle name="Explanatory Text 3 5" xfId="15339" hidden="1"/>
    <cellStyle name="Explanatory Text 3 6" xfId="18769" hidden="1"/>
    <cellStyle name="Explanatory Text 3 7" xfId="22199" hidden="1"/>
    <cellStyle name="Explanatory Text 3 8" xfId="25629" hidden="1"/>
    <cellStyle name="Explanatory Text 4 2" xfId="637" hidden="1"/>
    <cellStyle name="Explanatory Text 5 2" xfId="1654" hidden="1"/>
    <cellStyle name="Good" xfId="6" builtinId="26" customBuiltin="1"/>
    <cellStyle name="Heading 1" xfId="2" builtinId="16" customBuiltin="1"/>
    <cellStyle name="Heading 1 2 10" xfId="4094" hidden="1"/>
    <cellStyle name="Heading 1 2 11" xfId="5034" hidden="1"/>
    <cellStyle name="Heading 1 2 12" xfId="5071" hidden="1"/>
    <cellStyle name="Heading 1 2 13" xfId="5986" hidden="1"/>
    <cellStyle name="Heading 1 2 14" xfId="6023" hidden="1"/>
    <cellStyle name="Heading 1 2 15" xfId="6931" hidden="1"/>
    <cellStyle name="Heading 1 2 16" xfId="6968" hidden="1"/>
    <cellStyle name="Heading 1 2 17" xfId="7475" hidden="1"/>
    <cellStyle name="Heading 1 2 18" xfId="8415" hidden="1"/>
    <cellStyle name="Heading 1 2 19" xfId="8452" hidden="1"/>
    <cellStyle name="Heading 1 2 20" xfId="9396" hidden="1"/>
    <cellStyle name="Heading 1 2 21" xfId="9433" hidden="1"/>
    <cellStyle name="Heading 1 2 22" xfId="10341" hidden="1"/>
    <cellStyle name="Heading 1 2 23" xfId="10378" hidden="1"/>
    <cellStyle name="Heading 1 2 24" xfId="10905" hidden="1"/>
    <cellStyle name="Heading 1 2 25" xfId="11845" hidden="1"/>
    <cellStyle name="Heading 1 2 26" xfId="11882" hidden="1"/>
    <cellStyle name="Heading 1 2 27" xfId="12826" hidden="1"/>
    <cellStyle name="Heading 1 2 28" xfId="12863" hidden="1"/>
    <cellStyle name="Heading 1 2 29" xfId="13771" hidden="1"/>
    <cellStyle name="Heading 1 2 3" xfId="650" hidden="1"/>
    <cellStyle name="Heading 1 2 30" xfId="13808" hidden="1"/>
    <cellStyle name="Heading 1 2 31" xfId="14335" hidden="1"/>
    <cellStyle name="Heading 1 2 32" xfId="15275" hidden="1"/>
    <cellStyle name="Heading 1 2 33" xfId="15312" hidden="1"/>
    <cellStyle name="Heading 1 2 34" xfId="16256" hidden="1"/>
    <cellStyle name="Heading 1 2 35" xfId="16293" hidden="1"/>
    <cellStyle name="Heading 1 2 36" xfId="17201" hidden="1"/>
    <cellStyle name="Heading 1 2 37" xfId="17238" hidden="1"/>
    <cellStyle name="Heading 1 2 38" xfId="17765" hidden="1"/>
    <cellStyle name="Heading 1 2 39" xfId="18705" hidden="1"/>
    <cellStyle name="Heading 1 2 4" xfId="1590" hidden="1"/>
    <cellStyle name="Heading 1 2 40" xfId="18742" hidden="1"/>
    <cellStyle name="Heading 1 2 41" xfId="19686" hidden="1"/>
    <cellStyle name="Heading 1 2 42" xfId="19723" hidden="1"/>
    <cellStyle name="Heading 1 2 43" xfId="20631" hidden="1"/>
    <cellStyle name="Heading 1 2 44" xfId="20668" hidden="1"/>
    <cellStyle name="Heading 1 2 45" xfId="21195" hidden="1"/>
    <cellStyle name="Heading 1 2 46" xfId="22135" hidden="1"/>
    <cellStyle name="Heading 1 2 47" xfId="22172" hidden="1"/>
    <cellStyle name="Heading 1 2 48" xfId="23116" hidden="1"/>
    <cellStyle name="Heading 1 2 49" xfId="23153" hidden="1"/>
    <cellStyle name="Heading 1 2 5" xfId="1627" hidden="1"/>
    <cellStyle name="Heading 1 2 50" xfId="24061" hidden="1"/>
    <cellStyle name="Heading 1 2 51" xfId="24098" hidden="1"/>
    <cellStyle name="Heading 1 2 52" xfId="24625" hidden="1"/>
    <cellStyle name="Heading 1 2 53" xfId="25565" hidden="1"/>
    <cellStyle name="Heading 1 2 54" xfId="25602" hidden="1"/>
    <cellStyle name="Heading 1 2 55" xfId="26546" hidden="1"/>
    <cellStyle name="Heading 1 2 56" xfId="26583" hidden="1"/>
    <cellStyle name="Heading 1 2 57" xfId="27491" hidden="1"/>
    <cellStyle name="Heading 1 2 58" xfId="27528" hidden="1"/>
    <cellStyle name="Heading 1 2 6" xfId="2571" hidden="1"/>
    <cellStyle name="Heading 1 2 7" xfId="2608" hidden="1"/>
    <cellStyle name="Heading 1 2 8" xfId="3516" hidden="1"/>
    <cellStyle name="Heading 1 2 9" xfId="3553" hidden="1"/>
    <cellStyle name="Heading 1 3 2" xfId="55" hidden="1"/>
    <cellStyle name="Heading 1 3 3" xfId="8488" hidden="1"/>
    <cellStyle name="Heading 1 3 4" xfId="11918" hidden="1"/>
    <cellStyle name="Heading 1 3 5" xfId="15348" hidden="1"/>
    <cellStyle name="Heading 1 3 6" xfId="18778" hidden="1"/>
    <cellStyle name="Heading 1 3 7" xfId="22208" hidden="1"/>
    <cellStyle name="Heading 1 3 8" xfId="25638" hidden="1"/>
    <cellStyle name="Heading 1 4 2" xfId="646" hidden="1"/>
    <cellStyle name="Heading 1 5 2" xfId="1663" hidden="1"/>
    <cellStyle name="Heading 2" xfId="3" builtinId="17" customBuiltin="1"/>
    <cellStyle name="Heading 2 2 10" xfId="4095" hidden="1"/>
    <cellStyle name="Heading 2 2 11" xfId="5033" hidden="1"/>
    <cellStyle name="Heading 2 2 12" xfId="5070" hidden="1"/>
    <cellStyle name="Heading 2 2 13" xfId="5985" hidden="1"/>
    <cellStyle name="Heading 2 2 14" xfId="6022" hidden="1"/>
    <cellStyle name="Heading 2 2 15" xfId="6930" hidden="1"/>
    <cellStyle name="Heading 2 2 16" xfId="6967" hidden="1"/>
    <cellStyle name="Heading 2 2 17" xfId="7476" hidden="1"/>
    <cellStyle name="Heading 2 2 18" xfId="8414" hidden="1"/>
    <cellStyle name="Heading 2 2 19" xfId="8451" hidden="1"/>
    <cellStyle name="Heading 2 2 20" xfId="9395" hidden="1"/>
    <cellStyle name="Heading 2 2 21" xfId="9432" hidden="1"/>
    <cellStyle name="Heading 2 2 22" xfId="10340" hidden="1"/>
    <cellStyle name="Heading 2 2 23" xfId="10377" hidden="1"/>
    <cellStyle name="Heading 2 2 24" xfId="10906" hidden="1"/>
    <cellStyle name="Heading 2 2 25" xfId="11844" hidden="1"/>
    <cellStyle name="Heading 2 2 26" xfId="11881" hidden="1"/>
    <cellStyle name="Heading 2 2 27" xfId="12825" hidden="1"/>
    <cellStyle name="Heading 2 2 28" xfId="12862" hidden="1"/>
    <cellStyle name="Heading 2 2 29" xfId="13770" hidden="1"/>
    <cellStyle name="Heading 2 2 3" xfId="651" hidden="1"/>
    <cellStyle name="Heading 2 2 30" xfId="13807" hidden="1"/>
    <cellStyle name="Heading 2 2 31" xfId="14336" hidden="1"/>
    <cellStyle name="Heading 2 2 32" xfId="15274" hidden="1"/>
    <cellStyle name="Heading 2 2 33" xfId="15311" hidden="1"/>
    <cellStyle name="Heading 2 2 34" xfId="16255" hidden="1"/>
    <cellStyle name="Heading 2 2 35" xfId="16292" hidden="1"/>
    <cellStyle name="Heading 2 2 36" xfId="17200" hidden="1"/>
    <cellStyle name="Heading 2 2 37" xfId="17237" hidden="1"/>
    <cellStyle name="Heading 2 2 38" xfId="17766" hidden="1"/>
    <cellStyle name="Heading 2 2 39" xfId="18704" hidden="1"/>
    <cellStyle name="Heading 2 2 4" xfId="1589" hidden="1"/>
    <cellStyle name="Heading 2 2 40" xfId="18741" hidden="1"/>
    <cellStyle name="Heading 2 2 41" xfId="19685" hidden="1"/>
    <cellStyle name="Heading 2 2 42" xfId="19722" hidden="1"/>
    <cellStyle name="Heading 2 2 43" xfId="20630" hidden="1"/>
    <cellStyle name="Heading 2 2 44" xfId="20667" hidden="1"/>
    <cellStyle name="Heading 2 2 45" xfId="21196" hidden="1"/>
    <cellStyle name="Heading 2 2 46" xfId="22134" hidden="1"/>
    <cellStyle name="Heading 2 2 47" xfId="22171" hidden="1"/>
    <cellStyle name="Heading 2 2 48" xfId="23115" hidden="1"/>
    <cellStyle name="Heading 2 2 49" xfId="23152" hidden="1"/>
    <cellStyle name="Heading 2 2 5" xfId="1626" hidden="1"/>
    <cellStyle name="Heading 2 2 50" xfId="24060" hidden="1"/>
    <cellStyle name="Heading 2 2 51" xfId="24097" hidden="1"/>
    <cellStyle name="Heading 2 2 52" xfId="24626" hidden="1"/>
    <cellStyle name="Heading 2 2 53" xfId="25564" hidden="1"/>
    <cellStyle name="Heading 2 2 54" xfId="25601" hidden="1"/>
    <cellStyle name="Heading 2 2 55" xfId="26545" hidden="1"/>
    <cellStyle name="Heading 2 2 56" xfId="26582" hidden="1"/>
    <cellStyle name="Heading 2 2 57" xfId="27490" hidden="1"/>
    <cellStyle name="Heading 2 2 58" xfId="27527" hidden="1"/>
    <cellStyle name="Heading 2 2 6" xfId="2570" hidden="1"/>
    <cellStyle name="Heading 2 2 7" xfId="2607" hidden="1"/>
    <cellStyle name="Heading 2 2 8" xfId="3515" hidden="1"/>
    <cellStyle name="Heading 2 2 9" xfId="3552" hidden="1"/>
    <cellStyle name="Heading 2 3 2" xfId="56" hidden="1"/>
    <cellStyle name="Heading 2 3 3" xfId="8487" hidden="1"/>
    <cellStyle name="Heading 2 3 4" xfId="11917" hidden="1"/>
    <cellStyle name="Heading 2 3 5" xfId="15347" hidden="1"/>
    <cellStyle name="Heading 2 3 6" xfId="18777" hidden="1"/>
    <cellStyle name="Heading 2 3 7" xfId="22207" hidden="1"/>
    <cellStyle name="Heading 2 3 8" xfId="25637" hidden="1"/>
    <cellStyle name="Heading 2 4 2" xfId="645" hidden="1"/>
    <cellStyle name="Heading 2 5 2" xfId="1662" hidden="1"/>
    <cellStyle name="Heading 3" xfId="4" builtinId="18" customBuiltin="1"/>
    <cellStyle name="Heading 3 2 10" xfId="4096" hidden="1"/>
    <cellStyle name="Heading 3 2 11" xfId="5032" hidden="1"/>
    <cellStyle name="Heading 3 2 12" xfId="5069" hidden="1"/>
    <cellStyle name="Heading 3 2 13" xfId="5984" hidden="1"/>
    <cellStyle name="Heading 3 2 14" xfId="6021" hidden="1"/>
    <cellStyle name="Heading 3 2 15" xfId="6929" hidden="1"/>
    <cellStyle name="Heading 3 2 16" xfId="6966" hidden="1"/>
    <cellStyle name="Heading 3 2 17" xfId="7477" hidden="1"/>
    <cellStyle name="Heading 3 2 18" xfId="8413" hidden="1"/>
    <cellStyle name="Heading 3 2 19" xfId="8450" hidden="1"/>
    <cellStyle name="Heading 3 2 20" xfId="9394" hidden="1"/>
    <cellStyle name="Heading 3 2 21" xfId="9431" hidden="1"/>
    <cellStyle name="Heading 3 2 22" xfId="10339" hidden="1"/>
    <cellStyle name="Heading 3 2 23" xfId="10376" hidden="1"/>
    <cellStyle name="Heading 3 2 24" xfId="10907" hidden="1"/>
    <cellStyle name="Heading 3 2 25" xfId="11843" hidden="1"/>
    <cellStyle name="Heading 3 2 26" xfId="11880" hidden="1"/>
    <cellStyle name="Heading 3 2 27" xfId="12824" hidden="1"/>
    <cellStyle name="Heading 3 2 28" xfId="12861" hidden="1"/>
    <cellStyle name="Heading 3 2 29" xfId="13769" hidden="1"/>
    <cellStyle name="Heading 3 2 3" xfId="652" hidden="1"/>
    <cellStyle name="Heading 3 2 30" xfId="13806" hidden="1"/>
    <cellStyle name="Heading 3 2 31" xfId="14337" hidden="1"/>
    <cellStyle name="Heading 3 2 32" xfId="15273" hidden="1"/>
    <cellStyle name="Heading 3 2 33" xfId="15310" hidden="1"/>
    <cellStyle name="Heading 3 2 34" xfId="16254" hidden="1"/>
    <cellStyle name="Heading 3 2 35" xfId="16291" hidden="1"/>
    <cellStyle name="Heading 3 2 36" xfId="17199" hidden="1"/>
    <cellStyle name="Heading 3 2 37" xfId="17236" hidden="1"/>
    <cellStyle name="Heading 3 2 38" xfId="17767" hidden="1"/>
    <cellStyle name="Heading 3 2 39" xfId="18703" hidden="1"/>
    <cellStyle name="Heading 3 2 4" xfId="1588" hidden="1"/>
    <cellStyle name="Heading 3 2 40" xfId="18740" hidden="1"/>
    <cellStyle name="Heading 3 2 41" xfId="19684" hidden="1"/>
    <cellStyle name="Heading 3 2 42" xfId="19721" hidden="1"/>
    <cellStyle name="Heading 3 2 43" xfId="20629" hidden="1"/>
    <cellStyle name="Heading 3 2 44" xfId="20666" hidden="1"/>
    <cellStyle name="Heading 3 2 45" xfId="21197" hidden="1"/>
    <cellStyle name="Heading 3 2 46" xfId="22133" hidden="1"/>
    <cellStyle name="Heading 3 2 47" xfId="22170" hidden="1"/>
    <cellStyle name="Heading 3 2 48" xfId="23114" hidden="1"/>
    <cellStyle name="Heading 3 2 49" xfId="23151" hidden="1"/>
    <cellStyle name="Heading 3 2 5" xfId="1625" hidden="1"/>
    <cellStyle name="Heading 3 2 50" xfId="24059" hidden="1"/>
    <cellStyle name="Heading 3 2 51" xfId="24096" hidden="1"/>
    <cellStyle name="Heading 3 2 52" xfId="24627" hidden="1"/>
    <cellStyle name="Heading 3 2 53" xfId="25563" hidden="1"/>
    <cellStyle name="Heading 3 2 54" xfId="25600" hidden="1"/>
    <cellStyle name="Heading 3 2 55" xfId="26544" hidden="1"/>
    <cellStyle name="Heading 3 2 56" xfId="26581" hidden="1"/>
    <cellStyle name="Heading 3 2 57" xfId="27489" hidden="1"/>
    <cellStyle name="Heading 3 2 58" xfId="27526" hidden="1"/>
    <cellStyle name="Heading 3 2 6" xfId="2569" hidden="1"/>
    <cellStyle name="Heading 3 2 7" xfId="2606" hidden="1"/>
    <cellStyle name="Heading 3 2 8" xfId="3514" hidden="1"/>
    <cellStyle name="Heading 3 2 9" xfId="3551" hidden="1"/>
    <cellStyle name="Heading 3 3 2" xfId="57" hidden="1"/>
    <cellStyle name="Heading 3 3 3" xfId="8486" hidden="1"/>
    <cellStyle name="Heading 3 3 4" xfId="11916" hidden="1"/>
    <cellStyle name="Heading 3 3 5" xfId="15346" hidden="1"/>
    <cellStyle name="Heading 3 3 6" xfId="18776" hidden="1"/>
    <cellStyle name="Heading 3 3 7" xfId="22206" hidden="1"/>
    <cellStyle name="Heading 3 3 8" xfId="25636" hidden="1"/>
    <cellStyle name="Heading 3 4 2" xfId="644" hidden="1"/>
    <cellStyle name="Heading 3 5 2" xfId="1661" hidden="1"/>
    <cellStyle name="Heading 4" xfId="5" builtinId="19" customBuiltin="1"/>
    <cellStyle name="Heading 4 2 10" xfId="4097" hidden="1"/>
    <cellStyle name="Heading 4 2 11" xfId="5031" hidden="1"/>
    <cellStyle name="Heading 4 2 12" xfId="5068" hidden="1"/>
    <cellStyle name="Heading 4 2 13" xfId="5983" hidden="1"/>
    <cellStyle name="Heading 4 2 14" xfId="6020" hidden="1"/>
    <cellStyle name="Heading 4 2 15" xfId="6928" hidden="1"/>
    <cellStyle name="Heading 4 2 16" xfId="6965" hidden="1"/>
    <cellStyle name="Heading 4 2 17" xfId="7478" hidden="1"/>
    <cellStyle name="Heading 4 2 18" xfId="8412" hidden="1"/>
    <cellStyle name="Heading 4 2 19" xfId="8449" hidden="1"/>
    <cellStyle name="Heading 4 2 20" xfId="9393" hidden="1"/>
    <cellStyle name="Heading 4 2 21" xfId="9430" hidden="1"/>
    <cellStyle name="Heading 4 2 22" xfId="10338" hidden="1"/>
    <cellStyle name="Heading 4 2 23" xfId="10375" hidden="1"/>
    <cellStyle name="Heading 4 2 24" xfId="10908" hidden="1"/>
    <cellStyle name="Heading 4 2 25" xfId="11842" hidden="1"/>
    <cellStyle name="Heading 4 2 26" xfId="11879" hidden="1"/>
    <cellStyle name="Heading 4 2 27" xfId="12823" hidden="1"/>
    <cellStyle name="Heading 4 2 28" xfId="12860" hidden="1"/>
    <cellStyle name="Heading 4 2 29" xfId="13768" hidden="1"/>
    <cellStyle name="Heading 4 2 3" xfId="653" hidden="1"/>
    <cellStyle name="Heading 4 2 30" xfId="13805" hidden="1"/>
    <cellStyle name="Heading 4 2 31" xfId="14338" hidden="1"/>
    <cellStyle name="Heading 4 2 32" xfId="15272" hidden="1"/>
    <cellStyle name="Heading 4 2 33" xfId="15309" hidden="1"/>
    <cellStyle name="Heading 4 2 34" xfId="16253" hidden="1"/>
    <cellStyle name="Heading 4 2 35" xfId="16290" hidden="1"/>
    <cellStyle name="Heading 4 2 36" xfId="17198" hidden="1"/>
    <cellStyle name="Heading 4 2 37" xfId="17235" hidden="1"/>
    <cellStyle name="Heading 4 2 38" xfId="17768" hidden="1"/>
    <cellStyle name="Heading 4 2 39" xfId="18702" hidden="1"/>
    <cellStyle name="Heading 4 2 4" xfId="1587" hidden="1"/>
    <cellStyle name="Heading 4 2 40" xfId="18739" hidden="1"/>
    <cellStyle name="Heading 4 2 41" xfId="19683" hidden="1"/>
    <cellStyle name="Heading 4 2 42" xfId="19720" hidden="1"/>
    <cellStyle name="Heading 4 2 43" xfId="20628" hidden="1"/>
    <cellStyle name="Heading 4 2 44" xfId="20665" hidden="1"/>
    <cellStyle name="Heading 4 2 45" xfId="21198" hidden="1"/>
    <cellStyle name="Heading 4 2 46" xfId="22132" hidden="1"/>
    <cellStyle name="Heading 4 2 47" xfId="22169" hidden="1"/>
    <cellStyle name="Heading 4 2 48" xfId="23113" hidden="1"/>
    <cellStyle name="Heading 4 2 49" xfId="23150" hidden="1"/>
    <cellStyle name="Heading 4 2 5" xfId="1624" hidden="1"/>
    <cellStyle name="Heading 4 2 50" xfId="24058" hidden="1"/>
    <cellStyle name="Heading 4 2 51" xfId="24095" hidden="1"/>
    <cellStyle name="Heading 4 2 52" xfId="24628" hidden="1"/>
    <cellStyle name="Heading 4 2 53" xfId="25562" hidden="1"/>
    <cellStyle name="Heading 4 2 54" xfId="25599" hidden="1"/>
    <cellStyle name="Heading 4 2 55" xfId="26543" hidden="1"/>
    <cellStyle name="Heading 4 2 56" xfId="26580" hidden="1"/>
    <cellStyle name="Heading 4 2 57" xfId="27488" hidden="1"/>
    <cellStyle name="Heading 4 2 58" xfId="27525" hidden="1"/>
    <cellStyle name="Heading 4 2 6" xfId="2568" hidden="1"/>
    <cellStyle name="Heading 4 2 7" xfId="2605" hidden="1"/>
    <cellStyle name="Heading 4 2 8" xfId="3513" hidden="1"/>
    <cellStyle name="Heading 4 2 9" xfId="3550" hidden="1"/>
    <cellStyle name="Heading 4 3 2" xfId="58" hidden="1"/>
    <cellStyle name="Heading 4 3 3" xfId="8485" hidden="1"/>
    <cellStyle name="Heading 4 3 4" xfId="11915" hidden="1"/>
    <cellStyle name="Heading 4 3 5" xfId="15345" hidden="1"/>
    <cellStyle name="Heading 4 3 6" xfId="18775" hidden="1"/>
    <cellStyle name="Heading 4 3 7" xfId="22205" hidden="1"/>
    <cellStyle name="Heading 4 3 8" xfId="25635" hidden="1"/>
    <cellStyle name="Heading 4 4 2" xfId="643" hidden="1"/>
    <cellStyle name="Heading 4 5 2" xfId="1660" hidden="1"/>
    <cellStyle name="Input" xfId="9" builtinId="20" customBuiltin="1"/>
    <cellStyle name="Linked Cell" xfId="12" builtinId="24" customBuiltin="1"/>
    <cellStyle name="Neutral" xfId="8" builtinId="28" customBuiltin="1"/>
    <cellStyle name="Neutral 2 10" xfId="5029" hidden="1"/>
    <cellStyle name="Neutral 2 11" xfId="5066" hidden="1"/>
    <cellStyle name="Neutral 2 12" xfId="5981" hidden="1"/>
    <cellStyle name="Neutral 2 13" xfId="6018" hidden="1"/>
    <cellStyle name="Neutral 2 14" xfId="6926" hidden="1"/>
    <cellStyle name="Neutral 2 15" xfId="6963" hidden="1"/>
    <cellStyle name="Neutral 2 16" xfId="7480" hidden="1"/>
    <cellStyle name="Neutral 2 17" xfId="8410" hidden="1"/>
    <cellStyle name="Neutral 2 18" xfId="8447" hidden="1"/>
    <cellStyle name="Neutral 2 19" xfId="9391" hidden="1"/>
    <cellStyle name="Neutral 2 2" xfId="655" hidden="1"/>
    <cellStyle name="Neutral 2 20" xfId="9428" hidden="1"/>
    <cellStyle name="Neutral 2 21" xfId="10336" hidden="1"/>
    <cellStyle name="Neutral 2 22" xfId="10373" hidden="1"/>
    <cellStyle name="Neutral 2 23" xfId="10910" hidden="1"/>
    <cellStyle name="Neutral 2 24" xfId="11840" hidden="1"/>
    <cellStyle name="Neutral 2 25" xfId="11877" hidden="1"/>
    <cellStyle name="Neutral 2 26" xfId="12821" hidden="1"/>
    <cellStyle name="Neutral 2 27" xfId="12858" hidden="1"/>
    <cellStyle name="Neutral 2 28" xfId="13766" hidden="1"/>
    <cellStyle name="Neutral 2 29" xfId="13803" hidden="1"/>
    <cellStyle name="Neutral 2 3" xfId="1585" hidden="1"/>
    <cellStyle name="Neutral 2 30" xfId="14340" hidden="1"/>
    <cellStyle name="Neutral 2 31" xfId="15270" hidden="1"/>
    <cellStyle name="Neutral 2 32" xfId="15307" hidden="1"/>
    <cellStyle name="Neutral 2 33" xfId="16251" hidden="1"/>
    <cellStyle name="Neutral 2 34" xfId="16288" hidden="1"/>
    <cellStyle name="Neutral 2 35" xfId="17196" hidden="1"/>
    <cellStyle name="Neutral 2 36" xfId="17233" hidden="1"/>
    <cellStyle name="Neutral 2 37" xfId="17770" hidden="1"/>
    <cellStyle name="Neutral 2 38" xfId="18700" hidden="1"/>
    <cellStyle name="Neutral 2 39" xfId="18737" hidden="1"/>
    <cellStyle name="Neutral 2 4" xfId="1622" hidden="1"/>
    <cellStyle name="Neutral 2 40" xfId="19681" hidden="1"/>
    <cellStyle name="Neutral 2 41" xfId="19718" hidden="1"/>
    <cellStyle name="Neutral 2 42" xfId="20626" hidden="1"/>
    <cellStyle name="Neutral 2 43" xfId="20663" hidden="1"/>
    <cellStyle name="Neutral 2 44" xfId="21200" hidden="1"/>
    <cellStyle name="Neutral 2 45" xfId="22130" hidden="1"/>
    <cellStyle name="Neutral 2 46" xfId="22167" hidden="1"/>
    <cellStyle name="Neutral 2 47" xfId="23111" hidden="1"/>
    <cellStyle name="Neutral 2 48" xfId="23148" hidden="1"/>
    <cellStyle name="Neutral 2 49" xfId="24056" hidden="1"/>
    <cellStyle name="Neutral 2 5" xfId="2566" hidden="1"/>
    <cellStyle name="Neutral 2 50" xfId="24093" hidden="1"/>
    <cellStyle name="Neutral 2 51" xfId="24630" hidden="1"/>
    <cellStyle name="Neutral 2 52" xfId="25560" hidden="1"/>
    <cellStyle name="Neutral 2 53" xfId="25597" hidden="1"/>
    <cellStyle name="Neutral 2 54" xfId="26541" hidden="1"/>
    <cellStyle name="Neutral 2 55" xfId="26578" hidden="1"/>
    <cellStyle name="Neutral 2 56" xfId="27486" hidden="1"/>
    <cellStyle name="Neutral 2 57" xfId="27523" hidden="1"/>
    <cellStyle name="Neutral 2 6" xfId="2603" hidden="1"/>
    <cellStyle name="Neutral 2 7" xfId="3511" hidden="1"/>
    <cellStyle name="Neutral 2 8" xfId="3548" hidden="1"/>
    <cellStyle name="Neutral 2 9" xfId="4099" hidden="1"/>
    <cellStyle name="Neutral 3 2" xfId="60" hidden="1"/>
    <cellStyle name="Neutral 3 3" xfId="8483" hidden="1"/>
    <cellStyle name="Neutral 3 4" xfId="11913" hidden="1"/>
    <cellStyle name="Neutral 3 5" xfId="15343" hidden="1"/>
    <cellStyle name="Neutral 3 6" xfId="18773" hidden="1"/>
    <cellStyle name="Neutral 3 7" xfId="22203" hidden="1"/>
    <cellStyle name="Neutral 3 8" xfId="25633" hidden="1"/>
    <cellStyle name="Neutral 4 2" xfId="641" hidden="1"/>
    <cellStyle name="Neutral 5 2" xfId="1658" hidden="1"/>
    <cellStyle name="Normal" xfId="0" builtinId="0"/>
    <cellStyle name="Normalny 13" xfId="55881"/>
    <cellStyle name="Note" xfId="15" builtinId="10" customBuiltin="1"/>
    <cellStyle name="Note 2 11" xfId="658" hidden="1"/>
    <cellStyle name="Note 2 12" xfId="1582" hidden="1"/>
    <cellStyle name="Note 2 13" xfId="1619" hidden="1"/>
    <cellStyle name="Note 2 14" xfId="2563" hidden="1"/>
    <cellStyle name="Note 2 15" xfId="2600" hidden="1"/>
    <cellStyle name="Note 2 16" xfId="3508" hidden="1"/>
    <cellStyle name="Note 2 17" xfId="3545" hidden="1"/>
    <cellStyle name="Note 2 18" xfId="4102" hidden="1"/>
    <cellStyle name="Note 2 19" xfId="5026" hidden="1"/>
    <cellStyle name="Note 2 20" xfId="5063" hidden="1"/>
    <cellStyle name="Note 2 21" xfId="5978" hidden="1"/>
    <cellStyle name="Note 2 22" xfId="6015" hidden="1"/>
    <cellStyle name="Note 2 23" xfId="6923" hidden="1"/>
    <cellStyle name="Note 2 24" xfId="6960" hidden="1"/>
    <cellStyle name="Note 2 25" xfId="7483" hidden="1"/>
    <cellStyle name="Note 2 26" xfId="8407" hidden="1"/>
    <cellStyle name="Note 2 27" xfId="8444" hidden="1"/>
    <cellStyle name="Note 2 28" xfId="9388" hidden="1"/>
    <cellStyle name="Note 2 29" xfId="9425" hidden="1"/>
    <cellStyle name="Note 2 30" xfId="10333" hidden="1"/>
    <cellStyle name="Note 2 31" xfId="10370" hidden="1"/>
    <cellStyle name="Note 2 32" xfId="10913" hidden="1"/>
    <cellStyle name="Note 2 33" xfId="11837" hidden="1"/>
    <cellStyle name="Note 2 34" xfId="11874" hidden="1"/>
    <cellStyle name="Note 2 35" xfId="12818" hidden="1"/>
    <cellStyle name="Note 2 36" xfId="12855" hidden="1"/>
    <cellStyle name="Note 2 37" xfId="13763" hidden="1"/>
    <cellStyle name="Note 2 38" xfId="13800" hidden="1"/>
    <cellStyle name="Note 2 39" xfId="14343" hidden="1"/>
    <cellStyle name="Note 2 40" xfId="15267" hidden="1"/>
    <cellStyle name="Note 2 41" xfId="15304" hidden="1"/>
    <cellStyle name="Note 2 42" xfId="16248" hidden="1"/>
    <cellStyle name="Note 2 43" xfId="16285" hidden="1"/>
    <cellStyle name="Note 2 44" xfId="17193" hidden="1"/>
    <cellStyle name="Note 2 45" xfId="17230" hidden="1"/>
    <cellStyle name="Note 2 46" xfId="17773" hidden="1"/>
    <cellStyle name="Note 2 47" xfId="18697" hidden="1"/>
    <cellStyle name="Note 2 48" xfId="18734" hidden="1"/>
    <cellStyle name="Note 2 49" xfId="19678" hidden="1"/>
    <cellStyle name="Note 2 50" xfId="19715" hidden="1"/>
    <cellStyle name="Note 2 51" xfId="20623" hidden="1"/>
    <cellStyle name="Note 2 52" xfId="20660" hidden="1"/>
    <cellStyle name="Note 2 53" xfId="21203" hidden="1"/>
    <cellStyle name="Note 2 54" xfId="22127" hidden="1"/>
    <cellStyle name="Note 2 55" xfId="22164" hidden="1"/>
    <cellStyle name="Note 2 56" xfId="23108" hidden="1"/>
    <cellStyle name="Note 2 57" xfId="23145" hidden="1"/>
    <cellStyle name="Note 2 58" xfId="24053" hidden="1"/>
    <cellStyle name="Note 2 59" xfId="24090" hidden="1"/>
    <cellStyle name="Note 2 60" xfId="24633" hidden="1"/>
    <cellStyle name="Note 2 61" xfId="25557" hidden="1"/>
    <cellStyle name="Note 2 62" xfId="25594" hidden="1"/>
    <cellStyle name="Note 2 63" xfId="26538" hidden="1"/>
    <cellStyle name="Note 2 64" xfId="26575" hidden="1"/>
    <cellStyle name="Note 2 65" xfId="27483" hidden="1"/>
    <cellStyle name="Note 2 66" xfId="27520" hidden="1"/>
    <cellStyle name="Note 3 2" xfId="63" hidden="1"/>
    <cellStyle name="Note 3 3" xfId="8480" hidden="1"/>
    <cellStyle name="Note 3 4" xfId="11910" hidden="1"/>
    <cellStyle name="Note 3 5" xfId="15340" hidden="1"/>
    <cellStyle name="Note 3 6" xfId="18770" hidden="1"/>
    <cellStyle name="Note 3 7" xfId="22200" hidden="1"/>
    <cellStyle name="Note 3 8" xfId="25630" hidden="1"/>
    <cellStyle name="Note 4 2" xfId="638" hidden="1"/>
    <cellStyle name="Note 5 2" xfId="1655" hidden="1"/>
    <cellStyle name="Output" xfId="10" builtinId="21" customBuiltin="1"/>
    <cellStyle name="Percent" xfId="52" builtinId="5"/>
    <cellStyle name="Title" xfId="1" builtinId="15" customBuiltin="1"/>
    <cellStyle name="Title 2 10" xfId="4093" hidden="1"/>
    <cellStyle name="Title 2 11" xfId="5035" hidden="1"/>
    <cellStyle name="Title 2 12" xfId="5072" hidden="1"/>
    <cellStyle name="Title 2 13" xfId="5987" hidden="1"/>
    <cellStyle name="Title 2 14" xfId="6024" hidden="1"/>
    <cellStyle name="Title 2 15" xfId="6932" hidden="1"/>
    <cellStyle name="Title 2 16" xfId="6969" hidden="1"/>
    <cellStyle name="Title 2 17" xfId="7474" hidden="1"/>
    <cellStyle name="Title 2 18" xfId="8416" hidden="1"/>
    <cellStyle name="Title 2 19" xfId="8453" hidden="1"/>
    <cellStyle name="Title 2 20" xfId="9397" hidden="1"/>
    <cellStyle name="Title 2 21" xfId="9434" hidden="1"/>
    <cellStyle name="Title 2 22" xfId="10342" hidden="1"/>
    <cellStyle name="Title 2 23" xfId="10379" hidden="1"/>
    <cellStyle name="Title 2 24" xfId="10904" hidden="1"/>
    <cellStyle name="Title 2 25" xfId="11846" hidden="1"/>
    <cellStyle name="Title 2 26" xfId="11883" hidden="1"/>
    <cellStyle name="Title 2 27" xfId="12827" hidden="1"/>
    <cellStyle name="Title 2 28" xfId="12864" hidden="1"/>
    <cellStyle name="Title 2 29" xfId="13772" hidden="1"/>
    <cellStyle name="Title 2 3" xfId="649" hidden="1"/>
    <cellStyle name="Title 2 30" xfId="13809" hidden="1"/>
    <cellStyle name="Title 2 31" xfId="14334" hidden="1"/>
    <cellStyle name="Title 2 32" xfId="15276" hidden="1"/>
    <cellStyle name="Title 2 33" xfId="15313" hidden="1"/>
    <cellStyle name="Title 2 34" xfId="16257" hidden="1"/>
    <cellStyle name="Title 2 35" xfId="16294" hidden="1"/>
    <cellStyle name="Title 2 36" xfId="17202" hidden="1"/>
    <cellStyle name="Title 2 37" xfId="17239" hidden="1"/>
    <cellStyle name="Title 2 38" xfId="17764" hidden="1"/>
    <cellStyle name="Title 2 39" xfId="18706" hidden="1"/>
    <cellStyle name="Title 2 4" xfId="1591" hidden="1"/>
    <cellStyle name="Title 2 40" xfId="18743" hidden="1"/>
    <cellStyle name="Title 2 41" xfId="19687" hidden="1"/>
    <cellStyle name="Title 2 42" xfId="19724" hidden="1"/>
    <cellStyle name="Title 2 43" xfId="20632" hidden="1"/>
    <cellStyle name="Title 2 44" xfId="20669" hidden="1"/>
    <cellStyle name="Title 2 45" xfId="21194" hidden="1"/>
    <cellStyle name="Title 2 46" xfId="22136" hidden="1"/>
    <cellStyle name="Title 2 47" xfId="22173" hidden="1"/>
    <cellStyle name="Title 2 48" xfId="23117" hidden="1"/>
    <cellStyle name="Title 2 49" xfId="23154" hidden="1"/>
    <cellStyle name="Title 2 5" xfId="1628" hidden="1"/>
    <cellStyle name="Title 2 50" xfId="24062" hidden="1"/>
    <cellStyle name="Title 2 51" xfId="24099" hidden="1"/>
    <cellStyle name="Title 2 52" xfId="24624" hidden="1"/>
    <cellStyle name="Title 2 53" xfId="25566" hidden="1"/>
    <cellStyle name="Title 2 54" xfId="25603" hidden="1"/>
    <cellStyle name="Title 2 55" xfId="26547" hidden="1"/>
    <cellStyle name="Title 2 56" xfId="26584" hidden="1"/>
    <cellStyle name="Title 2 57" xfId="27492" hidden="1"/>
    <cellStyle name="Title 2 58" xfId="27529" hidden="1"/>
    <cellStyle name="Title 2 6" xfId="2572" hidden="1"/>
    <cellStyle name="Title 2 7" xfId="2609" hidden="1"/>
    <cellStyle name="Title 2 8" xfId="3517" hidden="1"/>
    <cellStyle name="Title 2 9" xfId="3554" hidden="1"/>
    <cellStyle name="Title 3 2" xfId="54" hidden="1"/>
    <cellStyle name="Title 3 3" xfId="8489" hidden="1"/>
    <cellStyle name="Title 3 4" xfId="11919" hidden="1"/>
    <cellStyle name="Title 3 5" xfId="15349" hidden="1"/>
    <cellStyle name="Title 3 6" xfId="18779" hidden="1"/>
    <cellStyle name="Title 3 7" xfId="22209" hidden="1"/>
    <cellStyle name="Title 3 8" xfId="25639" hidden="1"/>
    <cellStyle name="Title 4 2" xfId="647" hidden="1"/>
    <cellStyle name="Title 5 2" xfId="1664" hidden="1"/>
    <cellStyle name="Total" xfId="17" builtinId="25" customBuiltin="1"/>
    <cellStyle name="Uwaga 2" xfId="89" hidden="1"/>
    <cellStyle name="Uwaga 2" xfId="684" hidden="1"/>
    <cellStyle name="Uwaga 2" xfId="1555" hidden="1"/>
    <cellStyle name="Uwaga 2" xfId="1556" hidden="1"/>
    <cellStyle name="Uwaga 2" xfId="1592" hidden="1"/>
    <cellStyle name="Uwaga 2" xfId="1593" hidden="1"/>
    <cellStyle name="Uwaga 2" xfId="612" hidden="1"/>
    <cellStyle name="Uwaga 2" xfId="1665" hidden="1"/>
    <cellStyle name="Uwaga 2" xfId="2536" hidden="1"/>
    <cellStyle name="Uwaga 2" xfId="2537" hidden="1"/>
    <cellStyle name="Uwaga 2" xfId="2573" hidden="1"/>
    <cellStyle name="Uwaga 2" xfId="2574" hidden="1"/>
    <cellStyle name="Uwaga 2" xfId="1629" hidden="1"/>
    <cellStyle name="Uwaga 2" xfId="2610" hidden="1"/>
    <cellStyle name="Uwaga 2" xfId="3481" hidden="1"/>
    <cellStyle name="Uwaga 2" xfId="3482" hidden="1"/>
    <cellStyle name="Uwaga 2" xfId="3518" hidden="1"/>
    <cellStyle name="Uwaga 2" xfId="3519" hidden="1"/>
    <cellStyle name="Uwaga 2" xfId="3562" hidden="1"/>
    <cellStyle name="Uwaga 2" xfId="4128" hidden="1"/>
    <cellStyle name="Uwaga 2" xfId="4999" hidden="1"/>
    <cellStyle name="Uwaga 2" xfId="5000" hidden="1"/>
    <cellStyle name="Uwaga 2" xfId="5036" hidden="1"/>
    <cellStyle name="Uwaga 2" xfId="5037" hidden="1"/>
    <cellStyle name="Uwaga 2" xfId="4085" hidden="1"/>
    <cellStyle name="Uwaga 2" xfId="5080" hidden="1"/>
    <cellStyle name="Uwaga 2" xfId="5951" hidden="1"/>
    <cellStyle name="Uwaga 2" xfId="5952" hidden="1"/>
    <cellStyle name="Uwaga 2" xfId="5988" hidden="1"/>
    <cellStyle name="Uwaga 2" xfId="5989" hidden="1"/>
    <cellStyle name="Uwaga 2" xfId="5073" hidden="1"/>
    <cellStyle name="Uwaga 2" xfId="6025" hidden="1"/>
    <cellStyle name="Uwaga 2" xfId="6896" hidden="1"/>
    <cellStyle name="Uwaga 2" xfId="6897" hidden="1"/>
    <cellStyle name="Uwaga 2" xfId="6933" hidden="1"/>
    <cellStyle name="Uwaga 2" xfId="6934" hidden="1"/>
    <cellStyle name="Uwaga 2" xfId="4091" hidden="1"/>
    <cellStyle name="Uwaga 2" xfId="7509" hidden="1"/>
    <cellStyle name="Uwaga 2" xfId="8380" hidden="1"/>
    <cellStyle name="Uwaga 2" xfId="8381" hidden="1"/>
    <cellStyle name="Uwaga 2" xfId="8417" hidden="1"/>
    <cellStyle name="Uwaga 2" xfId="8418" hidden="1"/>
    <cellStyle name="Uwaga 2" xfId="7473" hidden="1"/>
    <cellStyle name="Uwaga 2" xfId="8490" hidden="1"/>
    <cellStyle name="Uwaga 2" xfId="9361" hidden="1"/>
    <cellStyle name="Uwaga 2" xfId="9362" hidden="1"/>
    <cellStyle name="Uwaga 2" xfId="9398" hidden="1"/>
    <cellStyle name="Uwaga 2" xfId="9399" hidden="1"/>
    <cellStyle name="Uwaga 2" xfId="8454" hidden="1"/>
    <cellStyle name="Uwaga 2" xfId="9435" hidden="1"/>
    <cellStyle name="Uwaga 2" xfId="10306" hidden="1"/>
    <cellStyle name="Uwaga 2" xfId="10307" hidden="1"/>
    <cellStyle name="Uwaga 2" xfId="10343" hidden="1"/>
    <cellStyle name="Uwaga 2" xfId="10344" hidden="1"/>
    <cellStyle name="Uwaga 2" xfId="10380" hidden="1"/>
    <cellStyle name="Uwaga 2" xfId="10939" hidden="1"/>
    <cellStyle name="Uwaga 2" xfId="11810" hidden="1"/>
    <cellStyle name="Uwaga 2" xfId="11811" hidden="1"/>
    <cellStyle name="Uwaga 2" xfId="11847" hidden="1"/>
    <cellStyle name="Uwaga 2" xfId="11848" hidden="1"/>
    <cellStyle name="Uwaga 2" xfId="10903" hidden="1"/>
    <cellStyle name="Uwaga 2" xfId="11920" hidden="1"/>
    <cellStyle name="Uwaga 2" xfId="12791" hidden="1"/>
    <cellStyle name="Uwaga 2" xfId="12792" hidden="1"/>
    <cellStyle name="Uwaga 2" xfId="12828" hidden="1"/>
    <cellStyle name="Uwaga 2" xfId="12829" hidden="1"/>
    <cellStyle name="Uwaga 2" xfId="11884" hidden="1"/>
    <cellStyle name="Uwaga 2" xfId="12865" hidden="1"/>
    <cellStyle name="Uwaga 2" xfId="13736" hidden="1"/>
    <cellStyle name="Uwaga 2" xfId="13737" hidden="1"/>
    <cellStyle name="Uwaga 2" xfId="13773" hidden="1"/>
    <cellStyle name="Uwaga 2" xfId="13774" hidden="1"/>
    <cellStyle name="Uwaga 2" xfId="13810" hidden="1"/>
    <cellStyle name="Uwaga 2" xfId="14369" hidden="1"/>
    <cellStyle name="Uwaga 2" xfId="15240" hidden="1"/>
    <cellStyle name="Uwaga 2" xfId="15241" hidden="1"/>
    <cellStyle name="Uwaga 2" xfId="15277" hidden="1"/>
    <cellStyle name="Uwaga 2" xfId="15278" hidden="1"/>
    <cellStyle name="Uwaga 2" xfId="14333" hidden="1"/>
    <cellStyle name="Uwaga 2" xfId="15350" hidden="1"/>
    <cellStyle name="Uwaga 2" xfId="16221" hidden="1"/>
    <cellStyle name="Uwaga 2" xfId="16222" hidden="1"/>
    <cellStyle name="Uwaga 2" xfId="16258" hidden="1"/>
    <cellStyle name="Uwaga 2" xfId="16259" hidden="1"/>
    <cellStyle name="Uwaga 2" xfId="15314" hidden="1"/>
    <cellStyle name="Uwaga 2" xfId="16295" hidden="1"/>
    <cellStyle name="Uwaga 2" xfId="17166" hidden="1"/>
    <cellStyle name="Uwaga 2" xfId="17167" hidden="1"/>
    <cellStyle name="Uwaga 2" xfId="17203" hidden="1"/>
    <cellStyle name="Uwaga 2" xfId="17204" hidden="1"/>
    <cellStyle name="Uwaga 2" xfId="17240" hidden="1"/>
    <cellStyle name="Uwaga 2" xfId="17799" hidden="1"/>
    <cellStyle name="Uwaga 2" xfId="18670" hidden="1"/>
    <cellStyle name="Uwaga 2" xfId="18671" hidden="1"/>
    <cellStyle name="Uwaga 2" xfId="18707" hidden="1"/>
    <cellStyle name="Uwaga 2" xfId="18708" hidden="1"/>
    <cellStyle name="Uwaga 2" xfId="17763" hidden="1"/>
    <cellStyle name="Uwaga 2" xfId="18780" hidden="1"/>
    <cellStyle name="Uwaga 2" xfId="19651" hidden="1"/>
    <cellStyle name="Uwaga 2" xfId="19652" hidden="1"/>
    <cellStyle name="Uwaga 2" xfId="19688" hidden="1"/>
    <cellStyle name="Uwaga 2" xfId="19689" hidden="1"/>
    <cellStyle name="Uwaga 2" xfId="18744" hidden="1"/>
    <cellStyle name="Uwaga 2" xfId="19725" hidden="1"/>
    <cellStyle name="Uwaga 2" xfId="20596" hidden="1"/>
    <cellStyle name="Uwaga 2" xfId="20597" hidden="1"/>
    <cellStyle name="Uwaga 2" xfId="20633" hidden="1"/>
    <cellStyle name="Uwaga 2" xfId="20634" hidden="1"/>
    <cellStyle name="Uwaga 2" xfId="20670" hidden="1"/>
    <cellStyle name="Uwaga 2" xfId="21229" hidden="1"/>
    <cellStyle name="Uwaga 2" xfId="22100" hidden="1"/>
    <cellStyle name="Uwaga 2" xfId="22101" hidden="1"/>
    <cellStyle name="Uwaga 2" xfId="22137" hidden="1"/>
    <cellStyle name="Uwaga 2" xfId="22138" hidden="1"/>
    <cellStyle name="Uwaga 2" xfId="21193" hidden="1"/>
    <cellStyle name="Uwaga 2" xfId="22210" hidden="1"/>
    <cellStyle name="Uwaga 2" xfId="23081" hidden="1"/>
    <cellStyle name="Uwaga 2" xfId="23082" hidden="1"/>
    <cellStyle name="Uwaga 2" xfId="23118" hidden="1"/>
    <cellStyle name="Uwaga 2" xfId="23119" hidden="1"/>
    <cellStyle name="Uwaga 2" xfId="22174" hidden="1"/>
    <cellStyle name="Uwaga 2" xfId="23155" hidden="1"/>
    <cellStyle name="Uwaga 2" xfId="24026" hidden="1"/>
    <cellStyle name="Uwaga 2" xfId="24027" hidden="1"/>
    <cellStyle name="Uwaga 2" xfId="24063" hidden="1"/>
    <cellStyle name="Uwaga 2" xfId="24064" hidden="1"/>
    <cellStyle name="Uwaga 2" xfId="24100" hidden="1"/>
    <cellStyle name="Uwaga 2" xfId="24659" hidden="1"/>
    <cellStyle name="Uwaga 2" xfId="25530" hidden="1"/>
    <cellStyle name="Uwaga 2" xfId="25531" hidden="1"/>
    <cellStyle name="Uwaga 2" xfId="25567" hidden="1"/>
    <cellStyle name="Uwaga 2" xfId="25568" hidden="1"/>
    <cellStyle name="Uwaga 2" xfId="24623" hidden="1"/>
    <cellStyle name="Uwaga 2" xfId="25640" hidden="1"/>
    <cellStyle name="Uwaga 2" xfId="26511" hidden="1"/>
    <cellStyle name="Uwaga 2" xfId="26512" hidden="1"/>
    <cellStyle name="Uwaga 2" xfId="26548" hidden="1"/>
    <cellStyle name="Uwaga 2" xfId="26549" hidden="1"/>
    <cellStyle name="Uwaga 2" xfId="25604" hidden="1"/>
    <cellStyle name="Uwaga 2" xfId="26585" hidden="1"/>
    <cellStyle name="Uwaga 2" xfId="27456" hidden="1"/>
    <cellStyle name="Uwaga 2" xfId="27457" hidden="1"/>
    <cellStyle name="Uwaga 2" xfId="27493" hidden="1"/>
    <cellStyle name="Uwaga 2" xfId="27494" hidden="1"/>
    <cellStyle name="Uwaga 2" xfId="29246" hidden="1"/>
    <cellStyle name="Uwaga 2" xfId="28667" hidden="1"/>
    <cellStyle name="Uwaga 2" xfId="27797" hidden="1"/>
    <cellStyle name="Uwaga 2" xfId="27796" hidden="1"/>
    <cellStyle name="Uwaga 2" xfId="27767" hidden="1"/>
    <cellStyle name="Uwaga 2" xfId="27766" hidden="1"/>
    <cellStyle name="Uwaga 2" xfId="28725" hidden="1"/>
    <cellStyle name="Uwaga 2" xfId="27709" hidden="1"/>
    <cellStyle name="Uwaga 2" xfId="29977" hidden="1"/>
    <cellStyle name="Uwaga 2" xfId="29978" hidden="1"/>
    <cellStyle name="Uwaga 2" xfId="30008" hidden="1"/>
    <cellStyle name="Uwaga 2" xfId="30009" hidden="1"/>
    <cellStyle name="Uwaga 2" xfId="27737" hidden="1"/>
    <cellStyle name="Uwaga 2" xfId="30039" hidden="1"/>
    <cellStyle name="Uwaga 2" xfId="30910" hidden="1"/>
    <cellStyle name="Uwaga 2" xfId="30911" hidden="1"/>
    <cellStyle name="Uwaga 2" xfId="30940" hidden="1"/>
    <cellStyle name="Uwaga 2" xfId="30941" hidden="1"/>
    <cellStyle name="Uwaga 2" xfId="30977" hidden="1"/>
    <cellStyle name="Uwaga 2" xfId="31535" hidden="1"/>
    <cellStyle name="Uwaga 2" xfId="32406" hidden="1"/>
    <cellStyle name="Uwaga 2" xfId="32407" hidden="1"/>
    <cellStyle name="Uwaga 2" xfId="32435" hidden="1"/>
    <cellStyle name="Uwaga 2" xfId="32436" hidden="1"/>
    <cellStyle name="Uwaga 2" xfId="31500" hidden="1"/>
    <cellStyle name="Uwaga 2" xfId="32471" hidden="1"/>
    <cellStyle name="Uwaga 2" xfId="33342" hidden="1"/>
    <cellStyle name="Uwaga 2" xfId="33343" hidden="1"/>
    <cellStyle name="Uwaga 2" xfId="33371" hidden="1"/>
    <cellStyle name="Uwaga 2" xfId="33372" hidden="1"/>
    <cellStyle name="Uwaga 2" xfId="32464" hidden="1"/>
    <cellStyle name="Uwaga 2" xfId="33400" hidden="1"/>
    <cellStyle name="Uwaga 2" xfId="34271" hidden="1"/>
    <cellStyle name="Uwaga 2" xfId="34272" hidden="1"/>
    <cellStyle name="Uwaga 2" xfId="34300" hidden="1"/>
    <cellStyle name="Uwaga 2" xfId="34301" hidden="1"/>
    <cellStyle name="Uwaga 2" xfId="31506" hidden="1"/>
    <cellStyle name="Uwaga 2" xfId="34860" hidden="1"/>
    <cellStyle name="Uwaga 2" xfId="35731" hidden="1"/>
    <cellStyle name="Uwaga 2" xfId="35732" hidden="1"/>
    <cellStyle name="Uwaga 2" xfId="35760" hidden="1"/>
    <cellStyle name="Uwaga 2" xfId="35761" hidden="1"/>
    <cellStyle name="Uwaga 2" xfId="34832" hidden="1"/>
    <cellStyle name="Uwaga 2" xfId="35817" hidden="1"/>
    <cellStyle name="Uwaga 2" xfId="36688" hidden="1"/>
    <cellStyle name="Uwaga 2" xfId="36689" hidden="1"/>
    <cellStyle name="Uwaga 2" xfId="36717" hidden="1"/>
    <cellStyle name="Uwaga 2" xfId="36718" hidden="1"/>
    <cellStyle name="Uwaga 2" xfId="35789" hidden="1"/>
    <cellStyle name="Uwaga 2" xfId="36746" hidden="1"/>
    <cellStyle name="Uwaga 2" xfId="37617" hidden="1"/>
    <cellStyle name="Uwaga 2" xfId="37618" hidden="1"/>
    <cellStyle name="Uwaga 2" xfId="37646" hidden="1"/>
    <cellStyle name="Uwaga 2" xfId="37647" hidden="1"/>
    <cellStyle name="Uwaga 2" xfId="37675" hidden="1"/>
    <cellStyle name="Uwaga 2" xfId="38226" hidden="1"/>
    <cellStyle name="Uwaga 2" xfId="39097" hidden="1"/>
    <cellStyle name="Uwaga 2" xfId="39098" hidden="1"/>
    <cellStyle name="Uwaga 2" xfId="39126" hidden="1"/>
    <cellStyle name="Uwaga 2" xfId="39127" hidden="1"/>
    <cellStyle name="Uwaga 2" xfId="38198" hidden="1"/>
    <cellStyle name="Uwaga 2" xfId="39183" hidden="1"/>
    <cellStyle name="Uwaga 2" xfId="40054" hidden="1"/>
    <cellStyle name="Uwaga 2" xfId="40055" hidden="1"/>
    <cellStyle name="Uwaga 2" xfId="40083" hidden="1"/>
    <cellStyle name="Uwaga 2" xfId="40084" hidden="1"/>
    <cellStyle name="Uwaga 2" xfId="39155" hidden="1"/>
    <cellStyle name="Uwaga 2" xfId="40112" hidden="1"/>
    <cellStyle name="Uwaga 2" xfId="40983" hidden="1"/>
    <cellStyle name="Uwaga 2" xfId="40984" hidden="1"/>
    <cellStyle name="Uwaga 2" xfId="41012" hidden="1"/>
    <cellStyle name="Uwaga 2" xfId="41013" hidden="1"/>
    <cellStyle name="Uwaga 2" xfId="41041" hidden="1"/>
    <cellStyle name="Uwaga 2" xfId="41592" hidden="1"/>
    <cellStyle name="Uwaga 2" xfId="42463" hidden="1"/>
    <cellStyle name="Uwaga 2" xfId="42464" hidden="1"/>
    <cellStyle name="Uwaga 2" xfId="42492" hidden="1"/>
    <cellStyle name="Uwaga 2" xfId="42493" hidden="1"/>
    <cellStyle name="Uwaga 2" xfId="41564" hidden="1"/>
    <cellStyle name="Uwaga 2" xfId="42549" hidden="1"/>
    <cellStyle name="Uwaga 2" xfId="43420" hidden="1"/>
    <cellStyle name="Uwaga 2" xfId="43421" hidden="1"/>
    <cellStyle name="Uwaga 2" xfId="43449" hidden="1"/>
    <cellStyle name="Uwaga 2" xfId="43450" hidden="1"/>
    <cellStyle name="Uwaga 2" xfId="42521" hidden="1"/>
    <cellStyle name="Uwaga 2" xfId="43478" hidden="1"/>
    <cellStyle name="Uwaga 2" xfId="44349" hidden="1"/>
    <cellStyle name="Uwaga 2" xfId="44350" hidden="1"/>
    <cellStyle name="Uwaga 2" xfId="44378" hidden="1"/>
    <cellStyle name="Uwaga 2" xfId="44379" hidden="1"/>
    <cellStyle name="Uwaga 2" xfId="44407" hidden="1"/>
    <cellStyle name="Uwaga 2" xfId="44958" hidden="1"/>
    <cellStyle name="Uwaga 2" xfId="45829" hidden="1"/>
    <cellStyle name="Uwaga 2" xfId="45830" hidden="1"/>
    <cellStyle name="Uwaga 2" xfId="45858" hidden="1"/>
    <cellStyle name="Uwaga 2" xfId="45859" hidden="1"/>
    <cellStyle name="Uwaga 2" xfId="44930" hidden="1"/>
    <cellStyle name="Uwaga 2" xfId="45914" hidden="1"/>
    <cellStyle name="Uwaga 2" xfId="46785" hidden="1"/>
    <cellStyle name="Uwaga 2" xfId="46786" hidden="1"/>
    <cellStyle name="Uwaga 2" xfId="46813" hidden="1"/>
    <cellStyle name="Uwaga 2" xfId="46814" hidden="1"/>
    <cellStyle name="Uwaga 2" xfId="45886" hidden="1"/>
    <cellStyle name="Uwaga 2" xfId="46841" hidden="1"/>
    <cellStyle name="Uwaga 2" xfId="47712" hidden="1"/>
    <cellStyle name="Uwaga 2" xfId="47713" hidden="1"/>
    <cellStyle name="Uwaga 2" xfId="47741" hidden="1"/>
    <cellStyle name="Uwaga 2" xfId="47742" hidden="1"/>
    <cellStyle name="Uwaga 2" xfId="47770" hidden="1"/>
    <cellStyle name="Uwaga 2" xfId="48322" hidden="1"/>
    <cellStyle name="Uwaga 2" xfId="49193" hidden="1"/>
    <cellStyle name="Uwaga 2" xfId="49194" hidden="1"/>
    <cellStyle name="Uwaga 2" xfId="49223" hidden="1"/>
    <cellStyle name="Uwaga 2" xfId="49224" hidden="1"/>
    <cellStyle name="Uwaga 2" xfId="48293" hidden="1"/>
    <cellStyle name="Uwaga 2" xfId="49280" hidden="1"/>
    <cellStyle name="Uwaga 2" xfId="50151" hidden="1"/>
    <cellStyle name="Uwaga 2" xfId="50152" hidden="1"/>
    <cellStyle name="Uwaga 2" xfId="50180" hidden="1"/>
    <cellStyle name="Uwaga 2" xfId="50181" hidden="1"/>
    <cellStyle name="Uwaga 2" xfId="49252" hidden="1"/>
    <cellStyle name="Uwaga 2" xfId="50209" hidden="1"/>
    <cellStyle name="Uwaga 2" xfId="51080" hidden="1"/>
    <cellStyle name="Uwaga 2" xfId="51081" hidden="1"/>
    <cellStyle name="Uwaga 2" xfId="51109" hidden="1"/>
    <cellStyle name="Uwaga 2" xfId="51110" hidden="1"/>
    <cellStyle name="Uwaga 2" xfId="51138" hidden="1"/>
    <cellStyle name="Uwaga 2" xfId="51689" hidden="1"/>
    <cellStyle name="Uwaga 2" xfId="52560" hidden="1"/>
    <cellStyle name="Uwaga 2" xfId="52561" hidden="1"/>
    <cellStyle name="Uwaga 2" xfId="52589" hidden="1"/>
    <cellStyle name="Uwaga 2" xfId="52590" hidden="1"/>
    <cellStyle name="Uwaga 2" xfId="51661" hidden="1"/>
    <cellStyle name="Uwaga 2" xfId="52646" hidden="1"/>
    <cellStyle name="Uwaga 2" xfId="53517" hidden="1"/>
    <cellStyle name="Uwaga 2" xfId="53518" hidden="1"/>
    <cellStyle name="Uwaga 2" xfId="53546" hidden="1"/>
    <cellStyle name="Uwaga 2" xfId="53547" hidden="1"/>
    <cellStyle name="Uwaga 2" xfId="52618" hidden="1"/>
    <cellStyle name="Uwaga 2" xfId="53575" hidden="1"/>
    <cellStyle name="Uwaga 2" xfId="54446" hidden="1"/>
    <cellStyle name="Uwaga 2" xfId="54447" hidden="1"/>
    <cellStyle name="Uwaga 2" xfId="54475" hidden="1"/>
    <cellStyle name="Uwaga 2" xfId="54476" hidden="1"/>
    <cellStyle name="Uwaga 2" xfId="55872" hidden="1"/>
    <cellStyle name="Uwaga 2" xfId="55491" hidden="1"/>
    <cellStyle name="Uwaga 2" xfId="55029" hidden="1"/>
    <cellStyle name="Uwaga 2" xfId="55028" hidden="1"/>
    <cellStyle name="Uwaga 2" xfId="55027" hidden="1"/>
    <cellStyle name="Uwaga 2" xfId="55026" hidden="1"/>
    <cellStyle name="Uwaga 2" xfId="55492" hidden="1"/>
    <cellStyle name="Uwaga 2" xfId="45849" hidden="1"/>
    <cellStyle name="Uwaga 2" xfId="54777" hidden="1"/>
    <cellStyle name="Uwaga 2" xfId="54776" hidden="1"/>
    <cellStyle name="Uwaga 2" xfId="49198" hidden="1"/>
    <cellStyle name="Uwaga 2" xfId="48318" hidden="1"/>
    <cellStyle name="Uwaga 2" xfId="28705" hidden="1"/>
    <cellStyle name="Uwaga 2" xfId="30945" hidden="1"/>
    <cellStyle name="Uwaga 2" xfId="47758" hidden="1"/>
    <cellStyle name="Uwaga 2" xfId="47729" hidden="1"/>
    <cellStyle name="Uwaga 2" xfId="30026" hidden="1"/>
    <cellStyle name="Uwaga 2" xfId="29995" hidden="1"/>
    <cellStyle name="Uwaga 3" xfId="96" hidden="1"/>
    <cellStyle name="Uwaga 3" xfId="97" hidden="1"/>
    <cellStyle name="Uwaga 3" xfId="99" hidden="1"/>
    <cellStyle name="Uwaga 3" xfId="105" hidden="1"/>
    <cellStyle name="Uwaga 3" xfId="106" hidden="1"/>
    <cellStyle name="Uwaga 3" xfId="109" hidden="1"/>
    <cellStyle name="Uwaga 3" xfId="114" hidden="1"/>
    <cellStyle name="Uwaga 3" xfId="115" hidden="1"/>
    <cellStyle name="Uwaga 3" xfId="118" hidden="1"/>
    <cellStyle name="Uwaga 3" xfId="123" hidden="1"/>
    <cellStyle name="Uwaga 3" xfId="124" hidden="1"/>
    <cellStyle name="Uwaga 3" xfId="125" hidden="1"/>
    <cellStyle name="Uwaga 3" xfId="132" hidden="1"/>
    <cellStyle name="Uwaga 3" xfId="135" hidden="1"/>
    <cellStyle name="Uwaga 3" xfId="138" hidden="1"/>
    <cellStyle name="Uwaga 3" xfId="144" hidden="1"/>
    <cellStyle name="Uwaga 3" xfId="147" hidden="1"/>
    <cellStyle name="Uwaga 3" xfId="149" hidden="1"/>
    <cellStyle name="Uwaga 3" xfId="154" hidden="1"/>
    <cellStyle name="Uwaga 3" xfId="157" hidden="1"/>
    <cellStyle name="Uwaga 3" xfId="158" hidden="1"/>
    <cellStyle name="Uwaga 3" xfId="162" hidden="1"/>
    <cellStyle name="Uwaga 3" xfId="165" hidden="1"/>
    <cellStyle name="Uwaga 3" xfId="167" hidden="1"/>
    <cellStyle name="Uwaga 3" xfId="168" hidden="1"/>
    <cellStyle name="Uwaga 3" xfId="169" hidden="1"/>
    <cellStyle name="Uwaga 3" xfId="172" hidden="1"/>
    <cellStyle name="Uwaga 3" xfId="179" hidden="1"/>
    <cellStyle name="Uwaga 3" xfId="182" hidden="1"/>
    <cellStyle name="Uwaga 3" xfId="185" hidden="1"/>
    <cellStyle name="Uwaga 3" xfId="188" hidden="1"/>
    <cellStyle name="Uwaga 3" xfId="191" hidden="1"/>
    <cellStyle name="Uwaga 3" xfId="194" hidden="1"/>
    <cellStyle name="Uwaga 3" xfId="196" hidden="1"/>
    <cellStyle name="Uwaga 3" xfId="199" hidden="1"/>
    <cellStyle name="Uwaga 3" xfId="202" hidden="1"/>
    <cellStyle name="Uwaga 3" xfId="204" hidden="1"/>
    <cellStyle name="Uwaga 3" xfId="205" hidden="1"/>
    <cellStyle name="Uwaga 3" xfId="207" hidden="1"/>
    <cellStyle name="Uwaga 3" xfId="214" hidden="1"/>
    <cellStyle name="Uwaga 3" xfId="217" hidden="1"/>
    <cellStyle name="Uwaga 3" xfId="220" hidden="1"/>
    <cellStyle name="Uwaga 3" xfId="224" hidden="1"/>
    <cellStyle name="Uwaga 3" xfId="227" hidden="1"/>
    <cellStyle name="Uwaga 3" xfId="230" hidden="1"/>
    <cellStyle name="Uwaga 3" xfId="232" hidden="1"/>
    <cellStyle name="Uwaga 3" xfId="235" hidden="1"/>
    <cellStyle name="Uwaga 3" xfId="238" hidden="1"/>
    <cellStyle name="Uwaga 3" xfId="240" hidden="1"/>
    <cellStyle name="Uwaga 3" xfId="241" hidden="1"/>
    <cellStyle name="Uwaga 3" xfId="244" hidden="1"/>
    <cellStyle name="Uwaga 3" xfId="251" hidden="1"/>
    <cellStyle name="Uwaga 3" xfId="254" hidden="1"/>
    <cellStyle name="Uwaga 3" xfId="257" hidden="1"/>
    <cellStyle name="Uwaga 3" xfId="261" hidden="1"/>
    <cellStyle name="Uwaga 3" xfId="264" hidden="1"/>
    <cellStyle name="Uwaga 3" xfId="266" hidden="1"/>
    <cellStyle name="Uwaga 3" xfId="269" hidden="1"/>
    <cellStyle name="Uwaga 3" xfId="272" hidden="1"/>
    <cellStyle name="Uwaga 3" xfId="275" hidden="1"/>
    <cellStyle name="Uwaga 3" xfId="276" hidden="1"/>
    <cellStyle name="Uwaga 3" xfId="277" hidden="1"/>
    <cellStyle name="Uwaga 3" xfId="279" hidden="1"/>
    <cellStyle name="Uwaga 3" xfId="285" hidden="1"/>
    <cellStyle name="Uwaga 3" xfId="286" hidden="1"/>
    <cellStyle name="Uwaga 3" xfId="288" hidden="1"/>
    <cellStyle name="Uwaga 3" xfId="294" hidden="1"/>
    <cellStyle name="Uwaga 3" xfId="296" hidden="1"/>
    <cellStyle name="Uwaga 3" xfId="299" hidden="1"/>
    <cellStyle name="Uwaga 3" xfId="303" hidden="1"/>
    <cellStyle name="Uwaga 3" xfId="304" hidden="1"/>
    <cellStyle name="Uwaga 3" xfId="306" hidden="1"/>
    <cellStyle name="Uwaga 3" xfId="312" hidden="1"/>
    <cellStyle name="Uwaga 3" xfId="313" hidden="1"/>
    <cellStyle name="Uwaga 3" xfId="314" hidden="1"/>
    <cellStyle name="Uwaga 3" xfId="322" hidden="1"/>
    <cellStyle name="Uwaga 3" xfId="325" hidden="1"/>
    <cellStyle name="Uwaga 3" xfId="328" hidden="1"/>
    <cellStyle name="Uwaga 3" xfId="331" hidden="1"/>
    <cellStyle name="Uwaga 3" xfId="334" hidden="1"/>
    <cellStyle name="Uwaga 3" xfId="337" hidden="1"/>
    <cellStyle name="Uwaga 3" xfId="340" hidden="1"/>
    <cellStyle name="Uwaga 3" xfId="343" hidden="1"/>
    <cellStyle name="Uwaga 3" xfId="346" hidden="1"/>
    <cellStyle name="Uwaga 3" xfId="348" hidden="1"/>
    <cellStyle name="Uwaga 3" xfId="349" hidden="1"/>
    <cellStyle name="Uwaga 3" xfId="351" hidden="1"/>
    <cellStyle name="Uwaga 3" xfId="358" hidden="1"/>
    <cellStyle name="Uwaga 3" xfId="361" hidden="1"/>
    <cellStyle name="Uwaga 3" xfId="364" hidden="1"/>
    <cellStyle name="Uwaga 3" xfId="367" hidden="1"/>
    <cellStyle name="Uwaga 3" xfId="370" hidden="1"/>
    <cellStyle name="Uwaga 3" xfId="373" hidden="1"/>
    <cellStyle name="Uwaga 3" xfId="376" hidden="1"/>
    <cellStyle name="Uwaga 3" xfId="378" hidden="1"/>
    <cellStyle name="Uwaga 3" xfId="381" hidden="1"/>
    <cellStyle name="Uwaga 3" xfId="384" hidden="1"/>
    <cellStyle name="Uwaga 3" xfId="385" hidden="1"/>
    <cellStyle name="Uwaga 3" xfId="386" hidden="1"/>
    <cellStyle name="Uwaga 3" xfId="393" hidden="1"/>
    <cellStyle name="Uwaga 3" xfId="394" hidden="1"/>
    <cellStyle name="Uwaga 3" xfId="396" hidden="1"/>
    <cellStyle name="Uwaga 3" xfId="402" hidden="1"/>
    <cellStyle name="Uwaga 3" xfId="403" hidden="1"/>
    <cellStyle name="Uwaga 3" xfId="405" hidden="1"/>
    <cellStyle name="Uwaga 3" xfId="411" hidden="1"/>
    <cellStyle name="Uwaga 3" xfId="412" hidden="1"/>
    <cellStyle name="Uwaga 3" xfId="414" hidden="1"/>
    <cellStyle name="Uwaga 3" xfId="420" hidden="1"/>
    <cellStyle name="Uwaga 3" xfId="421" hidden="1"/>
    <cellStyle name="Uwaga 3" xfId="422" hidden="1"/>
    <cellStyle name="Uwaga 3" xfId="430" hidden="1"/>
    <cellStyle name="Uwaga 3" xfId="432" hidden="1"/>
    <cellStyle name="Uwaga 3" xfId="435" hidden="1"/>
    <cellStyle name="Uwaga 3" xfId="439" hidden="1"/>
    <cellStyle name="Uwaga 3" xfId="442" hidden="1"/>
    <cellStyle name="Uwaga 3" xfId="445" hidden="1"/>
    <cellStyle name="Uwaga 3" xfId="448" hidden="1"/>
    <cellStyle name="Uwaga 3" xfId="450" hidden="1"/>
    <cellStyle name="Uwaga 3" xfId="453" hidden="1"/>
    <cellStyle name="Uwaga 3" xfId="456" hidden="1"/>
    <cellStyle name="Uwaga 3" xfId="457" hidden="1"/>
    <cellStyle name="Uwaga 3" xfId="458" hidden="1"/>
    <cellStyle name="Uwaga 3" xfId="465" hidden="1"/>
    <cellStyle name="Uwaga 3" xfId="467" hidden="1"/>
    <cellStyle name="Uwaga 3" xfId="469" hidden="1"/>
    <cellStyle name="Uwaga 3" xfId="474" hidden="1"/>
    <cellStyle name="Uwaga 3" xfId="476" hidden="1"/>
    <cellStyle name="Uwaga 3" xfId="478" hidden="1"/>
    <cellStyle name="Uwaga 3" xfId="483" hidden="1"/>
    <cellStyle name="Uwaga 3" xfId="485" hidden="1"/>
    <cellStyle name="Uwaga 3" xfId="487" hidden="1"/>
    <cellStyle name="Uwaga 3" xfId="492" hidden="1"/>
    <cellStyle name="Uwaga 3" xfId="493" hidden="1"/>
    <cellStyle name="Uwaga 3" xfId="494" hidden="1"/>
    <cellStyle name="Uwaga 3" xfId="501" hidden="1"/>
    <cellStyle name="Uwaga 3" xfId="503" hidden="1"/>
    <cellStyle name="Uwaga 3" xfId="505" hidden="1"/>
    <cellStyle name="Uwaga 3" xfId="510" hidden="1"/>
    <cellStyle name="Uwaga 3" xfId="512" hidden="1"/>
    <cellStyle name="Uwaga 3" xfId="514" hidden="1"/>
    <cellStyle name="Uwaga 3" xfId="519" hidden="1"/>
    <cellStyle name="Uwaga 3" xfId="521" hidden="1"/>
    <cellStyle name="Uwaga 3" xfId="522" hidden="1"/>
    <cellStyle name="Uwaga 3" xfId="528" hidden="1"/>
    <cellStyle name="Uwaga 3" xfId="529" hidden="1"/>
    <cellStyle name="Uwaga 3" xfId="530" hidden="1"/>
    <cellStyle name="Uwaga 3" xfId="537" hidden="1"/>
    <cellStyle name="Uwaga 3" xfId="539" hidden="1"/>
    <cellStyle name="Uwaga 3" xfId="541" hidden="1"/>
    <cellStyle name="Uwaga 3" xfId="546" hidden="1"/>
    <cellStyle name="Uwaga 3" xfId="548" hidden="1"/>
    <cellStyle name="Uwaga 3" xfId="550" hidden="1"/>
    <cellStyle name="Uwaga 3" xfId="555" hidden="1"/>
    <cellStyle name="Uwaga 3" xfId="557" hidden="1"/>
    <cellStyle name="Uwaga 3" xfId="559" hidden="1"/>
    <cellStyle name="Uwaga 3" xfId="564" hidden="1"/>
    <cellStyle name="Uwaga 3" xfId="565" hidden="1"/>
    <cellStyle name="Uwaga 3" xfId="567" hidden="1"/>
    <cellStyle name="Uwaga 3" xfId="573" hidden="1"/>
    <cellStyle name="Uwaga 3" xfId="574" hidden="1"/>
    <cellStyle name="Uwaga 3" xfId="575" hidden="1"/>
    <cellStyle name="Uwaga 3" xfId="582" hidden="1"/>
    <cellStyle name="Uwaga 3" xfId="583" hidden="1"/>
    <cellStyle name="Uwaga 3" xfId="584" hidden="1"/>
    <cellStyle name="Uwaga 3" xfId="591" hidden="1"/>
    <cellStyle name="Uwaga 3" xfId="592" hidden="1"/>
    <cellStyle name="Uwaga 3" xfId="593" hidden="1"/>
    <cellStyle name="Uwaga 3" xfId="600" hidden="1"/>
    <cellStyle name="Uwaga 3" xfId="601" hidden="1"/>
    <cellStyle name="Uwaga 3" xfId="602" hidden="1"/>
    <cellStyle name="Uwaga 3" xfId="609" hidden="1"/>
    <cellStyle name="Uwaga 3" xfId="610" hidden="1"/>
    <cellStyle name="Uwaga 3" xfId="611" hidden="1"/>
    <cellStyle name="Uwaga 3" xfId="697" hidden="1"/>
    <cellStyle name="Uwaga 3" xfId="698" hidden="1"/>
    <cellStyle name="Uwaga 3" xfId="700" hidden="1"/>
    <cellStyle name="Uwaga 3" xfId="712" hidden="1"/>
    <cellStyle name="Uwaga 3" xfId="713" hidden="1"/>
    <cellStyle name="Uwaga 3" xfId="718" hidden="1"/>
    <cellStyle name="Uwaga 3" xfId="727" hidden="1"/>
    <cellStyle name="Uwaga 3" xfId="728" hidden="1"/>
    <cellStyle name="Uwaga 3" xfId="733" hidden="1"/>
    <cellStyle name="Uwaga 3" xfId="742" hidden="1"/>
    <cellStyle name="Uwaga 3" xfId="743" hidden="1"/>
    <cellStyle name="Uwaga 3" xfId="744" hidden="1"/>
    <cellStyle name="Uwaga 3" xfId="757" hidden="1"/>
    <cellStyle name="Uwaga 3" xfId="762" hidden="1"/>
    <cellStyle name="Uwaga 3" xfId="767" hidden="1"/>
    <cellStyle name="Uwaga 3" xfId="777" hidden="1"/>
    <cellStyle name="Uwaga 3" xfId="782" hidden="1"/>
    <cellStyle name="Uwaga 3" xfId="786" hidden="1"/>
    <cellStyle name="Uwaga 3" xfId="793" hidden="1"/>
    <cellStyle name="Uwaga 3" xfId="798" hidden="1"/>
    <cellStyle name="Uwaga 3" xfId="801" hidden="1"/>
    <cellStyle name="Uwaga 3" xfId="807" hidden="1"/>
    <cellStyle name="Uwaga 3" xfId="812" hidden="1"/>
    <cellStyle name="Uwaga 3" xfId="816" hidden="1"/>
    <cellStyle name="Uwaga 3" xfId="817" hidden="1"/>
    <cellStyle name="Uwaga 3" xfId="818" hidden="1"/>
    <cellStyle name="Uwaga 3" xfId="822" hidden="1"/>
    <cellStyle name="Uwaga 3" xfId="834" hidden="1"/>
    <cellStyle name="Uwaga 3" xfId="839" hidden="1"/>
    <cellStyle name="Uwaga 3" xfId="844" hidden="1"/>
    <cellStyle name="Uwaga 3" xfId="849" hidden="1"/>
    <cellStyle name="Uwaga 3" xfId="854" hidden="1"/>
    <cellStyle name="Uwaga 3" xfId="859" hidden="1"/>
    <cellStyle name="Uwaga 3" xfId="863" hidden="1"/>
    <cellStyle name="Uwaga 3" xfId="867" hidden="1"/>
    <cellStyle name="Uwaga 3" xfId="872" hidden="1"/>
    <cellStyle name="Uwaga 3" xfId="877" hidden="1"/>
    <cellStyle name="Uwaga 3" xfId="878" hidden="1"/>
    <cellStyle name="Uwaga 3" xfId="880" hidden="1"/>
    <cellStyle name="Uwaga 3" xfId="893" hidden="1"/>
    <cellStyle name="Uwaga 3" xfId="897" hidden="1"/>
    <cellStyle name="Uwaga 3" xfId="902" hidden="1"/>
    <cellStyle name="Uwaga 3" xfId="909" hidden="1"/>
    <cellStyle name="Uwaga 3" xfId="913" hidden="1"/>
    <cellStyle name="Uwaga 3" xfId="918" hidden="1"/>
    <cellStyle name="Uwaga 3" xfId="923" hidden="1"/>
    <cellStyle name="Uwaga 3" xfId="926" hidden="1"/>
    <cellStyle name="Uwaga 3" xfId="931" hidden="1"/>
    <cellStyle name="Uwaga 3" xfId="937" hidden="1"/>
    <cellStyle name="Uwaga 3" xfId="938" hidden="1"/>
    <cellStyle name="Uwaga 3" xfId="941" hidden="1"/>
    <cellStyle name="Uwaga 3" xfId="954" hidden="1"/>
    <cellStyle name="Uwaga 3" xfId="958" hidden="1"/>
    <cellStyle name="Uwaga 3" xfId="963" hidden="1"/>
    <cellStyle name="Uwaga 3" xfId="970" hidden="1"/>
    <cellStyle name="Uwaga 3" xfId="975" hidden="1"/>
    <cellStyle name="Uwaga 3" xfId="979" hidden="1"/>
    <cellStyle name="Uwaga 3" xfId="984" hidden="1"/>
    <cellStyle name="Uwaga 3" xfId="988" hidden="1"/>
    <cellStyle name="Uwaga 3" xfId="993" hidden="1"/>
    <cellStyle name="Uwaga 3" xfId="997" hidden="1"/>
    <cellStyle name="Uwaga 3" xfId="998" hidden="1"/>
    <cellStyle name="Uwaga 3" xfId="1000" hidden="1"/>
    <cellStyle name="Uwaga 3" xfId="1012" hidden="1"/>
    <cellStyle name="Uwaga 3" xfId="1013" hidden="1"/>
    <cellStyle name="Uwaga 3" xfId="1015" hidden="1"/>
    <cellStyle name="Uwaga 3" xfId="1027" hidden="1"/>
    <cellStyle name="Uwaga 3" xfId="1029" hidden="1"/>
    <cellStyle name="Uwaga 3" xfId="1032" hidden="1"/>
    <cellStyle name="Uwaga 3" xfId="1042" hidden="1"/>
    <cellStyle name="Uwaga 3" xfId="1043" hidden="1"/>
    <cellStyle name="Uwaga 3" xfId="1045" hidden="1"/>
    <cellStyle name="Uwaga 3" xfId="1057" hidden="1"/>
    <cellStyle name="Uwaga 3" xfId="1058" hidden="1"/>
    <cellStyle name="Uwaga 3" xfId="1059" hidden="1"/>
    <cellStyle name="Uwaga 3" xfId="1073" hidden="1"/>
    <cellStyle name="Uwaga 3" xfId="1076" hidden="1"/>
    <cellStyle name="Uwaga 3" xfId="1080" hidden="1"/>
    <cellStyle name="Uwaga 3" xfId="1088" hidden="1"/>
    <cellStyle name="Uwaga 3" xfId="1091" hidden="1"/>
    <cellStyle name="Uwaga 3" xfId="1095" hidden="1"/>
    <cellStyle name="Uwaga 3" xfId="1103" hidden="1"/>
    <cellStyle name="Uwaga 3" xfId="1106" hidden="1"/>
    <cellStyle name="Uwaga 3" xfId="1110" hidden="1"/>
    <cellStyle name="Uwaga 3" xfId="1117" hidden="1"/>
    <cellStyle name="Uwaga 3" xfId="1118" hidden="1"/>
    <cellStyle name="Uwaga 3" xfId="1120" hidden="1"/>
    <cellStyle name="Uwaga 3" xfId="1133" hidden="1"/>
    <cellStyle name="Uwaga 3" xfId="1136" hidden="1"/>
    <cellStyle name="Uwaga 3" xfId="1139" hidden="1"/>
    <cellStyle name="Uwaga 3" xfId="1148" hidden="1"/>
    <cellStyle name="Uwaga 3" xfId="1151" hidden="1"/>
    <cellStyle name="Uwaga 3" xfId="1155" hidden="1"/>
    <cellStyle name="Uwaga 3" xfId="1163" hidden="1"/>
    <cellStyle name="Uwaga 3" xfId="1165" hidden="1"/>
    <cellStyle name="Uwaga 3" xfId="1168" hidden="1"/>
    <cellStyle name="Uwaga 3" xfId="1177" hidden="1"/>
    <cellStyle name="Uwaga 3" xfId="1178" hidden="1"/>
    <cellStyle name="Uwaga 3" xfId="1179" hidden="1"/>
    <cellStyle name="Uwaga 3" xfId="1192" hidden="1"/>
    <cellStyle name="Uwaga 3" xfId="1193" hidden="1"/>
    <cellStyle name="Uwaga 3" xfId="1195" hidden="1"/>
    <cellStyle name="Uwaga 3" xfId="1207" hidden="1"/>
    <cellStyle name="Uwaga 3" xfId="1208" hidden="1"/>
    <cellStyle name="Uwaga 3" xfId="1210" hidden="1"/>
    <cellStyle name="Uwaga 3" xfId="1222" hidden="1"/>
    <cellStyle name="Uwaga 3" xfId="1223" hidden="1"/>
    <cellStyle name="Uwaga 3" xfId="1225" hidden="1"/>
    <cellStyle name="Uwaga 3" xfId="1237" hidden="1"/>
    <cellStyle name="Uwaga 3" xfId="1238" hidden="1"/>
    <cellStyle name="Uwaga 3" xfId="1239" hidden="1"/>
    <cellStyle name="Uwaga 3" xfId="1253" hidden="1"/>
    <cellStyle name="Uwaga 3" xfId="1255" hidden="1"/>
    <cellStyle name="Uwaga 3" xfId="1258" hidden="1"/>
    <cellStyle name="Uwaga 3" xfId="1268" hidden="1"/>
    <cellStyle name="Uwaga 3" xfId="1271" hidden="1"/>
    <cellStyle name="Uwaga 3" xfId="1274" hidden="1"/>
    <cellStyle name="Uwaga 3" xfId="1283" hidden="1"/>
    <cellStyle name="Uwaga 3" xfId="1285" hidden="1"/>
    <cellStyle name="Uwaga 3" xfId="1288" hidden="1"/>
    <cellStyle name="Uwaga 3" xfId="1297" hidden="1"/>
    <cellStyle name="Uwaga 3" xfId="1298" hidden="1"/>
    <cellStyle name="Uwaga 3" xfId="1299" hidden="1"/>
    <cellStyle name="Uwaga 3" xfId="1312" hidden="1"/>
    <cellStyle name="Uwaga 3" xfId="1314" hidden="1"/>
    <cellStyle name="Uwaga 3" xfId="1316" hidden="1"/>
    <cellStyle name="Uwaga 3" xfId="1327" hidden="1"/>
    <cellStyle name="Uwaga 3" xfId="1329" hidden="1"/>
    <cellStyle name="Uwaga 3" xfId="1331" hidden="1"/>
    <cellStyle name="Uwaga 3" xfId="1342" hidden="1"/>
    <cellStyle name="Uwaga 3" xfId="1344" hidden="1"/>
    <cellStyle name="Uwaga 3" xfId="1346" hidden="1"/>
    <cellStyle name="Uwaga 3" xfId="1357" hidden="1"/>
    <cellStyle name="Uwaga 3" xfId="1358" hidden="1"/>
    <cellStyle name="Uwaga 3" xfId="1359" hidden="1"/>
    <cellStyle name="Uwaga 3" xfId="1372" hidden="1"/>
    <cellStyle name="Uwaga 3" xfId="1374" hidden="1"/>
    <cellStyle name="Uwaga 3" xfId="1376" hidden="1"/>
    <cellStyle name="Uwaga 3" xfId="1387" hidden="1"/>
    <cellStyle name="Uwaga 3" xfId="1389" hidden="1"/>
    <cellStyle name="Uwaga 3" xfId="1391" hidden="1"/>
    <cellStyle name="Uwaga 3" xfId="1402" hidden="1"/>
    <cellStyle name="Uwaga 3" xfId="1404" hidden="1"/>
    <cellStyle name="Uwaga 3" xfId="1405" hidden="1"/>
    <cellStyle name="Uwaga 3" xfId="1417" hidden="1"/>
    <cellStyle name="Uwaga 3" xfId="1418" hidden="1"/>
    <cellStyle name="Uwaga 3" xfId="1419" hidden="1"/>
    <cellStyle name="Uwaga 3" xfId="1432" hidden="1"/>
    <cellStyle name="Uwaga 3" xfId="1434" hidden="1"/>
    <cellStyle name="Uwaga 3" xfId="1436" hidden="1"/>
    <cellStyle name="Uwaga 3" xfId="1447" hidden="1"/>
    <cellStyle name="Uwaga 3" xfId="1449" hidden="1"/>
    <cellStyle name="Uwaga 3" xfId="1451" hidden="1"/>
    <cellStyle name="Uwaga 3" xfId="1462" hidden="1"/>
    <cellStyle name="Uwaga 3" xfId="1464" hidden="1"/>
    <cellStyle name="Uwaga 3" xfId="1466" hidden="1"/>
    <cellStyle name="Uwaga 3" xfId="1477" hidden="1"/>
    <cellStyle name="Uwaga 3" xfId="1478" hidden="1"/>
    <cellStyle name="Uwaga 3" xfId="1480" hidden="1"/>
    <cellStyle name="Uwaga 3" xfId="1491" hidden="1"/>
    <cellStyle name="Uwaga 3" xfId="1493" hidden="1"/>
    <cellStyle name="Uwaga 3" xfId="1494" hidden="1"/>
    <cellStyle name="Uwaga 3" xfId="1503" hidden="1"/>
    <cellStyle name="Uwaga 3" xfId="1506" hidden="1"/>
    <cellStyle name="Uwaga 3" xfId="1508" hidden="1"/>
    <cellStyle name="Uwaga 3" xfId="1519" hidden="1"/>
    <cellStyle name="Uwaga 3" xfId="1521" hidden="1"/>
    <cellStyle name="Uwaga 3" xfId="1523" hidden="1"/>
    <cellStyle name="Uwaga 3" xfId="1535" hidden="1"/>
    <cellStyle name="Uwaga 3" xfId="1537" hidden="1"/>
    <cellStyle name="Uwaga 3" xfId="1539" hidden="1"/>
    <cellStyle name="Uwaga 3" xfId="1547" hidden="1"/>
    <cellStyle name="Uwaga 3" xfId="1549" hidden="1"/>
    <cellStyle name="Uwaga 3" xfId="1552" hidden="1"/>
    <cellStyle name="Uwaga 3" xfId="1542" hidden="1"/>
    <cellStyle name="Uwaga 3" xfId="1541" hidden="1"/>
    <cellStyle name="Uwaga 3" xfId="1540" hidden="1"/>
    <cellStyle name="Uwaga 3" xfId="1527" hidden="1"/>
    <cellStyle name="Uwaga 3" xfId="1526" hidden="1"/>
    <cellStyle name="Uwaga 3" xfId="1525" hidden="1"/>
    <cellStyle name="Uwaga 3" xfId="1512" hidden="1"/>
    <cellStyle name="Uwaga 3" xfId="1511" hidden="1"/>
    <cellStyle name="Uwaga 3" xfId="1510" hidden="1"/>
    <cellStyle name="Uwaga 3" xfId="1497" hidden="1"/>
    <cellStyle name="Uwaga 3" xfId="1496" hidden="1"/>
    <cellStyle name="Uwaga 3" xfId="1495" hidden="1"/>
    <cellStyle name="Uwaga 3" xfId="1482" hidden="1"/>
    <cellStyle name="Uwaga 3" xfId="1481" hidden="1"/>
    <cellStyle name="Uwaga 3" xfId="1479" hidden="1"/>
    <cellStyle name="Uwaga 3" xfId="1468" hidden="1"/>
    <cellStyle name="Uwaga 3" xfId="1465" hidden="1"/>
    <cellStyle name="Uwaga 3" xfId="1463" hidden="1"/>
    <cellStyle name="Uwaga 3" xfId="1453" hidden="1"/>
    <cellStyle name="Uwaga 3" xfId="1450" hidden="1"/>
    <cellStyle name="Uwaga 3" xfId="1448" hidden="1"/>
    <cellStyle name="Uwaga 3" xfId="1438" hidden="1"/>
    <cellStyle name="Uwaga 3" xfId="1435" hidden="1"/>
    <cellStyle name="Uwaga 3" xfId="1433" hidden="1"/>
    <cellStyle name="Uwaga 3" xfId="1423" hidden="1"/>
    <cellStyle name="Uwaga 3" xfId="1421" hidden="1"/>
    <cellStyle name="Uwaga 3" xfId="1420" hidden="1"/>
    <cellStyle name="Uwaga 3" xfId="1408" hidden="1"/>
    <cellStyle name="Uwaga 3" xfId="1406" hidden="1"/>
    <cellStyle name="Uwaga 3" xfId="1403" hidden="1"/>
    <cellStyle name="Uwaga 3" xfId="1393" hidden="1"/>
    <cellStyle name="Uwaga 3" xfId="1390" hidden="1"/>
    <cellStyle name="Uwaga 3" xfId="1388" hidden="1"/>
    <cellStyle name="Uwaga 3" xfId="1378" hidden="1"/>
    <cellStyle name="Uwaga 3" xfId="1375" hidden="1"/>
    <cellStyle name="Uwaga 3" xfId="1373" hidden="1"/>
    <cellStyle name="Uwaga 3" xfId="1363" hidden="1"/>
    <cellStyle name="Uwaga 3" xfId="1361" hidden="1"/>
    <cellStyle name="Uwaga 3" xfId="1360" hidden="1"/>
    <cellStyle name="Uwaga 3" xfId="1348" hidden="1"/>
    <cellStyle name="Uwaga 3" xfId="1345" hidden="1"/>
    <cellStyle name="Uwaga 3" xfId="1343" hidden="1"/>
    <cellStyle name="Uwaga 3" xfId="1333" hidden="1"/>
    <cellStyle name="Uwaga 3" xfId="1330" hidden="1"/>
    <cellStyle name="Uwaga 3" xfId="1328" hidden="1"/>
    <cellStyle name="Uwaga 3" xfId="1318" hidden="1"/>
    <cellStyle name="Uwaga 3" xfId="1315" hidden="1"/>
    <cellStyle name="Uwaga 3" xfId="1313" hidden="1"/>
    <cellStyle name="Uwaga 3" xfId="1303" hidden="1"/>
    <cellStyle name="Uwaga 3" xfId="1301" hidden="1"/>
    <cellStyle name="Uwaga 3" xfId="1300" hidden="1"/>
    <cellStyle name="Uwaga 3" xfId="1287" hidden="1"/>
    <cellStyle name="Uwaga 3" xfId="1284" hidden="1"/>
    <cellStyle name="Uwaga 3" xfId="1282" hidden="1"/>
    <cellStyle name="Uwaga 3" xfId="1272" hidden="1"/>
    <cellStyle name="Uwaga 3" xfId="1269" hidden="1"/>
    <cellStyle name="Uwaga 3" xfId="1267" hidden="1"/>
    <cellStyle name="Uwaga 3" xfId="1257" hidden="1"/>
    <cellStyle name="Uwaga 3" xfId="1254" hidden="1"/>
    <cellStyle name="Uwaga 3" xfId="1252" hidden="1"/>
    <cellStyle name="Uwaga 3" xfId="1243" hidden="1"/>
    <cellStyle name="Uwaga 3" xfId="1241" hidden="1"/>
    <cellStyle name="Uwaga 3" xfId="1240" hidden="1"/>
    <cellStyle name="Uwaga 3" xfId="1228" hidden="1"/>
    <cellStyle name="Uwaga 3" xfId="1226" hidden="1"/>
    <cellStyle name="Uwaga 3" xfId="1224" hidden="1"/>
    <cellStyle name="Uwaga 3" xfId="1213" hidden="1"/>
    <cellStyle name="Uwaga 3" xfId="1211" hidden="1"/>
    <cellStyle name="Uwaga 3" xfId="1209" hidden="1"/>
    <cellStyle name="Uwaga 3" xfId="1198" hidden="1"/>
    <cellStyle name="Uwaga 3" xfId="1196" hidden="1"/>
    <cellStyle name="Uwaga 3" xfId="1194" hidden="1"/>
    <cellStyle name="Uwaga 3" xfId="1183" hidden="1"/>
    <cellStyle name="Uwaga 3" xfId="1181" hidden="1"/>
    <cellStyle name="Uwaga 3" xfId="1180" hidden="1"/>
    <cellStyle name="Uwaga 3" xfId="1167" hidden="1"/>
    <cellStyle name="Uwaga 3" xfId="1164" hidden="1"/>
    <cellStyle name="Uwaga 3" xfId="1162" hidden="1"/>
    <cellStyle name="Uwaga 3" xfId="1152" hidden="1"/>
    <cellStyle name="Uwaga 3" xfId="1149" hidden="1"/>
    <cellStyle name="Uwaga 3" xfId="1147" hidden="1"/>
    <cellStyle name="Uwaga 3" xfId="1137" hidden="1"/>
    <cellStyle name="Uwaga 3" xfId="1134" hidden="1"/>
    <cellStyle name="Uwaga 3" xfId="1132" hidden="1"/>
    <cellStyle name="Uwaga 3" xfId="1123" hidden="1"/>
    <cellStyle name="Uwaga 3" xfId="1121" hidden="1"/>
    <cellStyle name="Uwaga 3" xfId="1119" hidden="1"/>
    <cellStyle name="Uwaga 3" xfId="1107" hidden="1"/>
    <cellStyle name="Uwaga 3" xfId="1104" hidden="1"/>
    <cellStyle name="Uwaga 3" xfId="1102" hidden="1"/>
    <cellStyle name="Uwaga 3" xfId="1092" hidden="1"/>
    <cellStyle name="Uwaga 3" xfId="1089" hidden="1"/>
    <cellStyle name="Uwaga 3" xfId="1087" hidden="1"/>
    <cellStyle name="Uwaga 3" xfId="1077" hidden="1"/>
    <cellStyle name="Uwaga 3" xfId="1074" hidden="1"/>
    <cellStyle name="Uwaga 3" xfId="1072" hidden="1"/>
    <cellStyle name="Uwaga 3" xfId="1065" hidden="1"/>
    <cellStyle name="Uwaga 3" xfId="1062" hidden="1"/>
    <cellStyle name="Uwaga 3" xfId="1060" hidden="1"/>
    <cellStyle name="Uwaga 3" xfId="1050" hidden="1"/>
    <cellStyle name="Uwaga 3" xfId="1047" hidden="1"/>
    <cellStyle name="Uwaga 3" xfId="1044" hidden="1"/>
    <cellStyle name="Uwaga 3" xfId="1035" hidden="1"/>
    <cellStyle name="Uwaga 3" xfId="1031" hidden="1"/>
    <cellStyle name="Uwaga 3" xfId="1028" hidden="1"/>
    <cellStyle name="Uwaga 3" xfId="1020" hidden="1"/>
    <cellStyle name="Uwaga 3" xfId="1017" hidden="1"/>
    <cellStyle name="Uwaga 3" xfId="1014" hidden="1"/>
    <cellStyle name="Uwaga 3" xfId="1005" hidden="1"/>
    <cellStyle name="Uwaga 3" xfId="1002" hidden="1"/>
    <cellStyle name="Uwaga 3" xfId="999" hidden="1"/>
    <cellStyle name="Uwaga 3" xfId="989" hidden="1"/>
    <cellStyle name="Uwaga 3" xfId="985" hidden="1"/>
    <cellStyle name="Uwaga 3" xfId="982" hidden="1"/>
    <cellStyle name="Uwaga 3" xfId="973" hidden="1"/>
    <cellStyle name="Uwaga 3" xfId="969" hidden="1"/>
    <cellStyle name="Uwaga 3" xfId="967" hidden="1"/>
    <cellStyle name="Uwaga 3" xfId="959" hidden="1"/>
    <cellStyle name="Uwaga 3" xfId="955" hidden="1"/>
    <cellStyle name="Uwaga 3" xfId="952" hidden="1"/>
    <cellStyle name="Uwaga 3" xfId="945" hidden="1"/>
    <cellStyle name="Uwaga 3" xfId="942" hidden="1"/>
    <cellStyle name="Uwaga 3" xfId="939" hidden="1"/>
    <cellStyle name="Uwaga 3" xfId="930" hidden="1"/>
    <cellStyle name="Uwaga 3" xfId="925" hidden="1"/>
    <cellStyle name="Uwaga 3" xfId="922" hidden="1"/>
    <cellStyle name="Uwaga 3" xfId="915" hidden="1"/>
    <cellStyle name="Uwaga 3" xfId="910" hidden="1"/>
    <cellStyle name="Uwaga 3" xfId="907" hidden="1"/>
    <cellStyle name="Uwaga 3" xfId="900" hidden="1"/>
    <cellStyle name="Uwaga 3" xfId="895" hidden="1"/>
    <cellStyle name="Uwaga 3" xfId="892" hidden="1"/>
    <cellStyle name="Uwaga 3" xfId="886" hidden="1"/>
    <cellStyle name="Uwaga 3" xfId="882" hidden="1"/>
    <cellStyle name="Uwaga 3" xfId="879" hidden="1"/>
    <cellStyle name="Uwaga 3" xfId="871" hidden="1"/>
    <cellStyle name="Uwaga 3" xfId="866" hidden="1"/>
    <cellStyle name="Uwaga 3" xfId="862" hidden="1"/>
    <cellStyle name="Uwaga 3" xfId="856" hidden="1"/>
    <cellStyle name="Uwaga 3" xfId="851" hidden="1"/>
    <cellStyle name="Uwaga 3" xfId="847" hidden="1"/>
    <cellStyle name="Uwaga 3" xfId="841" hidden="1"/>
    <cellStyle name="Uwaga 3" xfId="836" hidden="1"/>
    <cellStyle name="Uwaga 3" xfId="832" hidden="1"/>
    <cellStyle name="Uwaga 3" xfId="827" hidden="1"/>
    <cellStyle name="Uwaga 3" xfId="823" hidden="1"/>
    <cellStyle name="Uwaga 3" xfId="819" hidden="1"/>
    <cellStyle name="Uwaga 3" xfId="811" hidden="1"/>
    <cellStyle name="Uwaga 3" xfId="806" hidden="1"/>
    <cellStyle name="Uwaga 3" xfId="802" hidden="1"/>
    <cellStyle name="Uwaga 3" xfId="796" hidden="1"/>
    <cellStyle name="Uwaga 3" xfId="791" hidden="1"/>
    <cellStyle name="Uwaga 3" xfId="787" hidden="1"/>
    <cellStyle name="Uwaga 3" xfId="781" hidden="1"/>
    <cellStyle name="Uwaga 3" xfId="776" hidden="1"/>
    <cellStyle name="Uwaga 3" xfId="772" hidden="1"/>
    <cellStyle name="Uwaga 3" xfId="768" hidden="1"/>
    <cellStyle name="Uwaga 3" xfId="763" hidden="1"/>
    <cellStyle name="Uwaga 3" xfId="758" hidden="1"/>
    <cellStyle name="Uwaga 3" xfId="753" hidden="1"/>
    <cellStyle name="Uwaga 3" xfId="749" hidden="1"/>
    <cellStyle name="Uwaga 3" xfId="745" hidden="1"/>
    <cellStyle name="Uwaga 3" xfId="738" hidden="1"/>
    <cellStyle name="Uwaga 3" xfId="734" hidden="1"/>
    <cellStyle name="Uwaga 3" xfId="729" hidden="1"/>
    <cellStyle name="Uwaga 3" xfId="723" hidden="1"/>
    <cellStyle name="Uwaga 3" xfId="719" hidden="1"/>
    <cellStyle name="Uwaga 3" xfId="714" hidden="1"/>
    <cellStyle name="Uwaga 3" xfId="708" hidden="1"/>
    <cellStyle name="Uwaga 3" xfId="704" hidden="1"/>
    <cellStyle name="Uwaga 3" xfId="699" hidden="1"/>
    <cellStyle name="Uwaga 3" xfId="693" hidden="1"/>
    <cellStyle name="Uwaga 3" xfId="689" hidden="1"/>
    <cellStyle name="Uwaga 3" xfId="685" hidden="1"/>
    <cellStyle name="Uwaga 3" xfId="1545" hidden="1"/>
    <cellStyle name="Uwaga 3" xfId="1544" hidden="1"/>
    <cellStyle name="Uwaga 3" xfId="1543" hidden="1"/>
    <cellStyle name="Uwaga 3" xfId="1530" hidden="1"/>
    <cellStyle name="Uwaga 3" xfId="1529" hidden="1"/>
    <cellStyle name="Uwaga 3" xfId="1528" hidden="1"/>
    <cellStyle name="Uwaga 3" xfId="1515" hidden="1"/>
    <cellStyle name="Uwaga 3" xfId="1514" hidden="1"/>
    <cellStyle name="Uwaga 3" xfId="1513" hidden="1"/>
    <cellStyle name="Uwaga 3" xfId="1500" hidden="1"/>
    <cellStyle name="Uwaga 3" xfId="1499" hidden="1"/>
    <cellStyle name="Uwaga 3" xfId="1498" hidden="1"/>
    <cellStyle name="Uwaga 3" xfId="1485" hidden="1"/>
    <cellStyle name="Uwaga 3" xfId="1484" hidden="1"/>
    <cellStyle name="Uwaga 3" xfId="1483" hidden="1"/>
    <cellStyle name="Uwaga 3" xfId="1471" hidden="1"/>
    <cellStyle name="Uwaga 3" xfId="1469" hidden="1"/>
    <cellStyle name="Uwaga 3" xfId="1467" hidden="1"/>
    <cellStyle name="Uwaga 3" xfId="1456" hidden="1"/>
    <cellStyle name="Uwaga 3" xfId="1454" hidden="1"/>
    <cellStyle name="Uwaga 3" xfId="1452" hidden="1"/>
    <cellStyle name="Uwaga 3" xfId="1441" hidden="1"/>
    <cellStyle name="Uwaga 3" xfId="1439" hidden="1"/>
    <cellStyle name="Uwaga 3" xfId="1437" hidden="1"/>
    <cellStyle name="Uwaga 3" xfId="1426" hidden="1"/>
    <cellStyle name="Uwaga 3" xfId="1424" hidden="1"/>
    <cellStyle name="Uwaga 3" xfId="1422" hidden="1"/>
    <cellStyle name="Uwaga 3" xfId="1411" hidden="1"/>
    <cellStyle name="Uwaga 3" xfId="1409" hidden="1"/>
    <cellStyle name="Uwaga 3" xfId="1407" hidden="1"/>
    <cellStyle name="Uwaga 3" xfId="1396" hidden="1"/>
    <cellStyle name="Uwaga 3" xfId="1394" hidden="1"/>
    <cellStyle name="Uwaga 3" xfId="1392" hidden="1"/>
    <cellStyle name="Uwaga 3" xfId="1381" hidden="1"/>
    <cellStyle name="Uwaga 3" xfId="1379" hidden="1"/>
    <cellStyle name="Uwaga 3" xfId="1377" hidden="1"/>
    <cellStyle name="Uwaga 3" xfId="1366" hidden="1"/>
    <cellStyle name="Uwaga 3" xfId="1364" hidden="1"/>
    <cellStyle name="Uwaga 3" xfId="1362" hidden="1"/>
    <cellStyle name="Uwaga 3" xfId="1351" hidden="1"/>
    <cellStyle name="Uwaga 3" xfId="1349" hidden="1"/>
    <cellStyle name="Uwaga 3" xfId="1347" hidden="1"/>
    <cellStyle name="Uwaga 3" xfId="1336" hidden="1"/>
    <cellStyle name="Uwaga 3" xfId="1334" hidden="1"/>
    <cellStyle name="Uwaga 3" xfId="1332" hidden="1"/>
    <cellStyle name="Uwaga 3" xfId="1321" hidden="1"/>
    <cellStyle name="Uwaga 3" xfId="1319" hidden="1"/>
    <cellStyle name="Uwaga 3" xfId="1317" hidden="1"/>
    <cellStyle name="Uwaga 3" xfId="1306" hidden="1"/>
    <cellStyle name="Uwaga 3" xfId="1304" hidden="1"/>
    <cellStyle name="Uwaga 3" xfId="1302" hidden="1"/>
    <cellStyle name="Uwaga 3" xfId="1291" hidden="1"/>
    <cellStyle name="Uwaga 3" xfId="1289" hidden="1"/>
    <cellStyle name="Uwaga 3" xfId="1286" hidden="1"/>
    <cellStyle name="Uwaga 3" xfId="1276" hidden="1"/>
    <cellStyle name="Uwaga 3" xfId="1273" hidden="1"/>
    <cellStyle name="Uwaga 3" xfId="1270" hidden="1"/>
    <cellStyle name="Uwaga 3" xfId="1261" hidden="1"/>
    <cellStyle name="Uwaga 3" xfId="1259" hidden="1"/>
    <cellStyle name="Uwaga 3" xfId="1256" hidden="1"/>
    <cellStyle name="Uwaga 3" xfId="1246" hidden="1"/>
    <cellStyle name="Uwaga 3" xfId="1244" hidden="1"/>
    <cellStyle name="Uwaga 3" xfId="1242" hidden="1"/>
    <cellStyle name="Uwaga 3" xfId="1231" hidden="1"/>
    <cellStyle name="Uwaga 3" xfId="1229" hidden="1"/>
    <cellStyle name="Uwaga 3" xfId="1227" hidden="1"/>
    <cellStyle name="Uwaga 3" xfId="1216" hidden="1"/>
    <cellStyle name="Uwaga 3" xfId="1214" hidden="1"/>
    <cellStyle name="Uwaga 3" xfId="1212" hidden="1"/>
    <cellStyle name="Uwaga 3" xfId="1201" hidden="1"/>
    <cellStyle name="Uwaga 3" xfId="1199" hidden="1"/>
    <cellStyle name="Uwaga 3" xfId="1197" hidden="1"/>
    <cellStyle name="Uwaga 3" xfId="1186" hidden="1"/>
    <cellStyle name="Uwaga 3" xfId="1184" hidden="1"/>
    <cellStyle name="Uwaga 3" xfId="1182" hidden="1"/>
    <cellStyle name="Uwaga 3" xfId="1171" hidden="1"/>
    <cellStyle name="Uwaga 3" xfId="1169" hidden="1"/>
    <cellStyle name="Uwaga 3" xfId="1166" hidden="1"/>
    <cellStyle name="Uwaga 3" xfId="1156" hidden="1"/>
    <cellStyle name="Uwaga 3" xfId="1153" hidden="1"/>
    <cellStyle name="Uwaga 3" xfId="1150" hidden="1"/>
    <cellStyle name="Uwaga 3" xfId="1141" hidden="1"/>
    <cellStyle name="Uwaga 3" xfId="1138" hidden="1"/>
    <cellStyle name="Uwaga 3" xfId="1135" hidden="1"/>
    <cellStyle name="Uwaga 3" xfId="1126" hidden="1"/>
    <cellStyle name="Uwaga 3" xfId="1124" hidden="1"/>
    <cellStyle name="Uwaga 3" xfId="1122" hidden="1"/>
    <cellStyle name="Uwaga 3" xfId="1111" hidden="1"/>
    <cellStyle name="Uwaga 3" xfId="1108" hidden="1"/>
    <cellStyle name="Uwaga 3" xfId="1105" hidden="1"/>
    <cellStyle name="Uwaga 3" xfId="1096" hidden="1"/>
    <cellStyle name="Uwaga 3" xfId="1093" hidden="1"/>
    <cellStyle name="Uwaga 3" xfId="1090" hidden="1"/>
    <cellStyle name="Uwaga 3" xfId="1081" hidden="1"/>
    <cellStyle name="Uwaga 3" xfId="1078" hidden="1"/>
    <cellStyle name="Uwaga 3" xfId="1075" hidden="1"/>
    <cellStyle name="Uwaga 3" xfId="1068" hidden="1"/>
    <cellStyle name="Uwaga 3" xfId="1064" hidden="1"/>
    <cellStyle name="Uwaga 3" xfId="1061" hidden="1"/>
    <cellStyle name="Uwaga 3" xfId="1053" hidden="1"/>
    <cellStyle name="Uwaga 3" xfId="1049" hidden="1"/>
    <cellStyle name="Uwaga 3" xfId="1046" hidden="1"/>
    <cellStyle name="Uwaga 3" xfId="1038" hidden="1"/>
    <cellStyle name="Uwaga 3" xfId="1034" hidden="1"/>
    <cellStyle name="Uwaga 3" xfId="1030" hidden="1"/>
    <cellStyle name="Uwaga 3" xfId="1023" hidden="1"/>
    <cellStyle name="Uwaga 3" xfId="1019" hidden="1"/>
    <cellStyle name="Uwaga 3" xfId="1016" hidden="1"/>
    <cellStyle name="Uwaga 3" xfId="1008" hidden="1"/>
    <cellStyle name="Uwaga 3" xfId="1004" hidden="1"/>
    <cellStyle name="Uwaga 3" xfId="1001" hidden="1"/>
    <cellStyle name="Uwaga 3" xfId="992" hidden="1"/>
    <cellStyle name="Uwaga 3" xfId="987" hidden="1"/>
    <cellStyle name="Uwaga 3" xfId="983" hidden="1"/>
    <cellStyle name="Uwaga 3" xfId="977" hidden="1"/>
    <cellStyle name="Uwaga 3" xfId="972" hidden="1"/>
    <cellStyle name="Uwaga 3" xfId="968" hidden="1"/>
    <cellStyle name="Uwaga 3" xfId="962" hidden="1"/>
    <cellStyle name="Uwaga 3" xfId="957" hidden="1"/>
    <cellStyle name="Uwaga 3" xfId="953" hidden="1"/>
    <cellStyle name="Uwaga 3" xfId="948" hidden="1"/>
    <cellStyle name="Uwaga 3" xfId="944" hidden="1"/>
    <cellStyle name="Uwaga 3" xfId="940" hidden="1"/>
    <cellStyle name="Uwaga 3" xfId="933" hidden="1"/>
    <cellStyle name="Uwaga 3" xfId="928" hidden="1"/>
    <cellStyle name="Uwaga 3" xfId="924" hidden="1"/>
    <cellStyle name="Uwaga 3" xfId="917" hidden="1"/>
    <cellStyle name="Uwaga 3" xfId="912" hidden="1"/>
    <cellStyle name="Uwaga 3" xfId="908" hidden="1"/>
    <cellStyle name="Uwaga 3" xfId="903" hidden="1"/>
    <cellStyle name="Uwaga 3" xfId="898" hidden="1"/>
    <cellStyle name="Uwaga 3" xfId="894" hidden="1"/>
    <cellStyle name="Uwaga 3" xfId="888" hidden="1"/>
    <cellStyle name="Uwaga 3" xfId="884" hidden="1"/>
    <cellStyle name="Uwaga 3" xfId="881" hidden="1"/>
    <cellStyle name="Uwaga 3" xfId="874" hidden="1"/>
    <cellStyle name="Uwaga 3" xfId="869" hidden="1"/>
    <cellStyle name="Uwaga 3" xfId="864" hidden="1"/>
    <cellStyle name="Uwaga 3" xfId="858" hidden="1"/>
    <cellStyle name="Uwaga 3" xfId="853" hidden="1"/>
    <cellStyle name="Uwaga 3" xfId="848" hidden="1"/>
    <cellStyle name="Uwaga 3" xfId="843" hidden="1"/>
    <cellStyle name="Uwaga 3" xfId="838" hidden="1"/>
    <cellStyle name="Uwaga 3" xfId="833" hidden="1"/>
    <cellStyle name="Uwaga 3" xfId="829" hidden="1"/>
    <cellStyle name="Uwaga 3" xfId="825" hidden="1"/>
    <cellStyle name="Uwaga 3" xfId="820" hidden="1"/>
    <cellStyle name="Uwaga 3" xfId="813" hidden="1"/>
    <cellStyle name="Uwaga 3" xfId="808" hidden="1"/>
    <cellStyle name="Uwaga 3" xfId="803" hidden="1"/>
    <cellStyle name="Uwaga 3" xfId="797" hidden="1"/>
    <cellStyle name="Uwaga 3" xfId="792" hidden="1"/>
    <cellStyle name="Uwaga 3" xfId="788" hidden="1"/>
    <cellStyle name="Uwaga 3" xfId="783" hidden="1"/>
    <cellStyle name="Uwaga 3" xfId="778" hidden="1"/>
    <cellStyle name="Uwaga 3" xfId="773" hidden="1"/>
    <cellStyle name="Uwaga 3" xfId="769" hidden="1"/>
    <cellStyle name="Uwaga 3" xfId="764" hidden="1"/>
    <cellStyle name="Uwaga 3" xfId="759" hidden="1"/>
    <cellStyle name="Uwaga 3" xfId="754" hidden="1"/>
    <cellStyle name="Uwaga 3" xfId="750" hidden="1"/>
    <cellStyle name="Uwaga 3" xfId="746" hidden="1"/>
    <cellStyle name="Uwaga 3" xfId="739" hidden="1"/>
    <cellStyle name="Uwaga 3" xfId="735" hidden="1"/>
    <cellStyle name="Uwaga 3" xfId="730" hidden="1"/>
    <cellStyle name="Uwaga 3" xfId="724" hidden="1"/>
    <cellStyle name="Uwaga 3" xfId="720" hidden="1"/>
    <cellStyle name="Uwaga 3" xfId="715" hidden="1"/>
    <cellStyle name="Uwaga 3" xfId="709" hidden="1"/>
    <cellStyle name="Uwaga 3" xfId="705" hidden="1"/>
    <cellStyle name="Uwaga 3" xfId="701" hidden="1"/>
    <cellStyle name="Uwaga 3" xfId="694" hidden="1"/>
    <cellStyle name="Uwaga 3" xfId="690" hidden="1"/>
    <cellStyle name="Uwaga 3" xfId="686" hidden="1"/>
    <cellStyle name="Uwaga 3" xfId="1550" hidden="1"/>
    <cellStyle name="Uwaga 3" xfId="1548" hidden="1"/>
    <cellStyle name="Uwaga 3" xfId="1546" hidden="1"/>
    <cellStyle name="Uwaga 3" xfId="1533" hidden="1"/>
    <cellStyle name="Uwaga 3" xfId="1532" hidden="1"/>
    <cellStyle name="Uwaga 3" xfId="1531" hidden="1"/>
    <cellStyle name="Uwaga 3" xfId="1518" hidden="1"/>
    <cellStyle name="Uwaga 3" xfId="1517" hidden="1"/>
    <cellStyle name="Uwaga 3" xfId="1516" hidden="1"/>
    <cellStyle name="Uwaga 3" xfId="1504" hidden="1"/>
    <cellStyle name="Uwaga 3" xfId="1502" hidden="1"/>
    <cellStyle name="Uwaga 3" xfId="1501" hidden="1"/>
    <cellStyle name="Uwaga 3" xfId="1488" hidden="1"/>
    <cellStyle name="Uwaga 3" xfId="1487" hidden="1"/>
    <cellStyle name="Uwaga 3" xfId="1486" hidden="1"/>
    <cellStyle name="Uwaga 3" xfId="1474" hidden="1"/>
    <cellStyle name="Uwaga 3" xfId="1472" hidden="1"/>
    <cellStyle name="Uwaga 3" xfId="1470" hidden="1"/>
    <cellStyle name="Uwaga 3" xfId="1459" hidden="1"/>
    <cellStyle name="Uwaga 3" xfId="1457" hidden="1"/>
    <cellStyle name="Uwaga 3" xfId="1455" hidden="1"/>
    <cellStyle name="Uwaga 3" xfId="1444" hidden="1"/>
    <cellStyle name="Uwaga 3" xfId="1442" hidden="1"/>
    <cellStyle name="Uwaga 3" xfId="1440" hidden="1"/>
    <cellStyle name="Uwaga 3" xfId="1429" hidden="1"/>
    <cellStyle name="Uwaga 3" xfId="1427" hidden="1"/>
    <cellStyle name="Uwaga 3" xfId="1425" hidden="1"/>
    <cellStyle name="Uwaga 3" xfId="1414" hidden="1"/>
    <cellStyle name="Uwaga 3" xfId="1412" hidden="1"/>
    <cellStyle name="Uwaga 3" xfId="1410" hidden="1"/>
    <cellStyle name="Uwaga 3" xfId="1399" hidden="1"/>
    <cellStyle name="Uwaga 3" xfId="1397" hidden="1"/>
    <cellStyle name="Uwaga 3" xfId="1395" hidden="1"/>
    <cellStyle name="Uwaga 3" xfId="1384" hidden="1"/>
    <cellStyle name="Uwaga 3" xfId="1382" hidden="1"/>
    <cellStyle name="Uwaga 3" xfId="1380" hidden="1"/>
    <cellStyle name="Uwaga 3" xfId="1369" hidden="1"/>
    <cellStyle name="Uwaga 3" xfId="1367" hidden="1"/>
    <cellStyle name="Uwaga 3" xfId="1365" hidden="1"/>
    <cellStyle name="Uwaga 3" xfId="1354" hidden="1"/>
    <cellStyle name="Uwaga 3" xfId="1352" hidden="1"/>
    <cellStyle name="Uwaga 3" xfId="1350" hidden="1"/>
    <cellStyle name="Uwaga 3" xfId="1339" hidden="1"/>
    <cellStyle name="Uwaga 3" xfId="1337" hidden="1"/>
    <cellStyle name="Uwaga 3" xfId="1335" hidden="1"/>
    <cellStyle name="Uwaga 3" xfId="1324" hidden="1"/>
    <cellStyle name="Uwaga 3" xfId="1322" hidden="1"/>
    <cellStyle name="Uwaga 3" xfId="1320" hidden="1"/>
    <cellStyle name="Uwaga 3" xfId="1309" hidden="1"/>
    <cellStyle name="Uwaga 3" xfId="1307" hidden="1"/>
    <cellStyle name="Uwaga 3" xfId="1305" hidden="1"/>
    <cellStyle name="Uwaga 3" xfId="1294" hidden="1"/>
    <cellStyle name="Uwaga 3" xfId="1292" hidden="1"/>
    <cellStyle name="Uwaga 3" xfId="1290" hidden="1"/>
    <cellStyle name="Uwaga 3" xfId="1279" hidden="1"/>
    <cellStyle name="Uwaga 3" xfId="1277" hidden="1"/>
    <cellStyle name="Uwaga 3" xfId="1275" hidden="1"/>
    <cellStyle name="Uwaga 3" xfId="1264" hidden="1"/>
    <cellStyle name="Uwaga 3" xfId="1262" hidden="1"/>
    <cellStyle name="Uwaga 3" xfId="1260" hidden="1"/>
    <cellStyle name="Uwaga 3" xfId="1249" hidden="1"/>
    <cellStyle name="Uwaga 3" xfId="1247" hidden="1"/>
    <cellStyle name="Uwaga 3" xfId="1245" hidden="1"/>
    <cellStyle name="Uwaga 3" xfId="1234" hidden="1"/>
    <cellStyle name="Uwaga 3" xfId="1232" hidden="1"/>
    <cellStyle name="Uwaga 3" xfId="1230" hidden="1"/>
    <cellStyle name="Uwaga 3" xfId="1219" hidden="1"/>
    <cellStyle name="Uwaga 3" xfId="1217" hidden="1"/>
    <cellStyle name="Uwaga 3" xfId="1215" hidden="1"/>
    <cellStyle name="Uwaga 3" xfId="1204" hidden="1"/>
    <cellStyle name="Uwaga 3" xfId="1202" hidden="1"/>
    <cellStyle name="Uwaga 3" xfId="1200" hidden="1"/>
    <cellStyle name="Uwaga 3" xfId="1189" hidden="1"/>
    <cellStyle name="Uwaga 3" xfId="1187" hidden="1"/>
    <cellStyle name="Uwaga 3" xfId="1185" hidden="1"/>
    <cellStyle name="Uwaga 3" xfId="1174" hidden="1"/>
    <cellStyle name="Uwaga 3" xfId="1172" hidden="1"/>
    <cellStyle name="Uwaga 3" xfId="1170" hidden="1"/>
    <cellStyle name="Uwaga 3" xfId="1159" hidden="1"/>
    <cellStyle name="Uwaga 3" xfId="1157" hidden="1"/>
    <cellStyle name="Uwaga 3" xfId="1154" hidden="1"/>
    <cellStyle name="Uwaga 3" xfId="1144" hidden="1"/>
    <cellStyle name="Uwaga 3" xfId="1142" hidden="1"/>
    <cellStyle name="Uwaga 3" xfId="1140" hidden="1"/>
    <cellStyle name="Uwaga 3" xfId="1129" hidden="1"/>
    <cellStyle name="Uwaga 3" xfId="1127" hidden="1"/>
    <cellStyle name="Uwaga 3" xfId="1125" hidden="1"/>
    <cellStyle name="Uwaga 3" xfId="1114" hidden="1"/>
    <cellStyle name="Uwaga 3" xfId="1112" hidden="1"/>
    <cellStyle name="Uwaga 3" xfId="1109" hidden="1"/>
    <cellStyle name="Uwaga 3" xfId="1099" hidden="1"/>
    <cellStyle name="Uwaga 3" xfId="1097" hidden="1"/>
    <cellStyle name="Uwaga 3" xfId="1094" hidden="1"/>
    <cellStyle name="Uwaga 3" xfId="1084" hidden="1"/>
    <cellStyle name="Uwaga 3" xfId="1082" hidden="1"/>
    <cellStyle name="Uwaga 3" xfId="1079" hidden="1"/>
    <cellStyle name="Uwaga 3" xfId="1070" hidden="1"/>
    <cellStyle name="Uwaga 3" xfId="1067" hidden="1"/>
    <cellStyle name="Uwaga 3" xfId="1063" hidden="1"/>
    <cellStyle name="Uwaga 3" xfId="1055" hidden="1"/>
    <cellStyle name="Uwaga 3" xfId="1052" hidden="1"/>
    <cellStyle name="Uwaga 3" xfId="1048" hidden="1"/>
    <cellStyle name="Uwaga 3" xfId="1040" hidden="1"/>
    <cellStyle name="Uwaga 3" xfId="1037" hidden="1"/>
    <cellStyle name="Uwaga 3" xfId="1033" hidden="1"/>
    <cellStyle name="Uwaga 3" xfId="1025" hidden="1"/>
    <cellStyle name="Uwaga 3" xfId="1022" hidden="1"/>
    <cellStyle name="Uwaga 3" xfId="1018" hidden="1"/>
    <cellStyle name="Uwaga 3" xfId="1010" hidden="1"/>
    <cellStyle name="Uwaga 3" xfId="1007" hidden="1"/>
    <cellStyle name="Uwaga 3" xfId="1003" hidden="1"/>
    <cellStyle name="Uwaga 3" xfId="995" hidden="1"/>
    <cellStyle name="Uwaga 3" xfId="991" hidden="1"/>
    <cellStyle name="Uwaga 3" xfId="986" hidden="1"/>
    <cellStyle name="Uwaga 3" xfId="980" hidden="1"/>
    <cellStyle name="Uwaga 3" xfId="976" hidden="1"/>
    <cellStyle name="Uwaga 3" xfId="971" hidden="1"/>
    <cellStyle name="Uwaga 3" xfId="965" hidden="1"/>
    <cellStyle name="Uwaga 3" xfId="961" hidden="1"/>
    <cellStyle name="Uwaga 3" xfId="956" hidden="1"/>
    <cellStyle name="Uwaga 3" xfId="950" hidden="1"/>
    <cellStyle name="Uwaga 3" xfId="947" hidden="1"/>
    <cellStyle name="Uwaga 3" xfId="943" hidden="1"/>
    <cellStyle name="Uwaga 3" xfId="935" hidden="1"/>
    <cellStyle name="Uwaga 3" xfId="932" hidden="1"/>
    <cellStyle name="Uwaga 3" xfId="927" hidden="1"/>
    <cellStyle name="Uwaga 3" xfId="920" hidden="1"/>
    <cellStyle name="Uwaga 3" xfId="916" hidden="1"/>
    <cellStyle name="Uwaga 3" xfId="911" hidden="1"/>
    <cellStyle name="Uwaga 3" xfId="905" hidden="1"/>
    <cellStyle name="Uwaga 3" xfId="901" hidden="1"/>
    <cellStyle name="Uwaga 3" xfId="896" hidden="1"/>
    <cellStyle name="Uwaga 3" xfId="890" hidden="1"/>
    <cellStyle name="Uwaga 3" xfId="887" hidden="1"/>
    <cellStyle name="Uwaga 3" xfId="883" hidden="1"/>
    <cellStyle name="Uwaga 3" xfId="875" hidden="1"/>
    <cellStyle name="Uwaga 3" xfId="870" hidden="1"/>
    <cellStyle name="Uwaga 3" xfId="865" hidden="1"/>
    <cellStyle name="Uwaga 3" xfId="860" hidden="1"/>
    <cellStyle name="Uwaga 3" xfId="855" hidden="1"/>
    <cellStyle name="Uwaga 3" xfId="850" hidden="1"/>
    <cellStyle name="Uwaga 3" xfId="845" hidden="1"/>
    <cellStyle name="Uwaga 3" xfId="840" hidden="1"/>
    <cellStyle name="Uwaga 3" xfId="835" hidden="1"/>
    <cellStyle name="Uwaga 3" xfId="830" hidden="1"/>
    <cellStyle name="Uwaga 3" xfId="826" hidden="1"/>
    <cellStyle name="Uwaga 3" xfId="821" hidden="1"/>
    <cellStyle name="Uwaga 3" xfId="814" hidden="1"/>
    <cellStyle name="Uwaga 3" xfId="809" hidden="1"/>
    <cellStyle name="Uwaga 3" xfId="804" hidden="1"/>
    <cellStyle name="Uwaga 3" xfId="799" hidden="1"/>
    <cellStyle name="Uwaga 3" xfId="794" hidden="1"/>
    <cellStyle name="Uwaga 3" xfId="789" hidden="1"/>
    <cellStyle name="Uwaga 3" xfId="784" hidden="1"/>
    <cellStyle name="Uwaga 3" xfId="779" hidden="1"/>
    <cellStyle name="Uwaga 3" xfId="774" hidden="1"/>
    <cellStyle name="Uwaga 3" xfId="770" hidden="1"/>
    <cellStyle name="Uwaga 3" xfId="765" hidden="1"/>
    <cellStyle name="Uwaga 3" xfId="760" hidden="1"/>
    <cellStyle name="Uwaga 3" xfId="755" hidden="1"/>
    <cellStyle name="Uwaga 3" xfId="751" hidden="1"/>
    <cellStyle name="Uwaga 3" xfId="747" hidden="1"/>
    <cellStyle name="Uwaga 3" xfId="740" hidden="1"/>
    <cellStyle name="Uwaga 3" xfId="736" hidden="1"/>
    <cellStyle name="Uwaga 3" xfId="731" hidden="1"/>
    <cellStyle name="Uwaga 3" xfId="725" hidden="1"/>
    <cellStyle name="Uwaga 3" xfId="721" hidden="1"/>
    <cellStyle name="Uwaga 3" xfId="716" hidden="1"/>
    <cellStyle name="Uwaga 3" xfId="710" hidden="1"/>
    <cellStyle name="Uwaga 3" xfId="706" hidden="1"/>
    <cellStyle name="Uwaga 3" xfId="702" hidden="1"/>
    <cellStyle name="Uwaga 3" xfId="695" hidden="1"/>
    <cellStyle name="Uwaga 3" xfId="691" hidden="1"/>
    <cellStyle name="Uwaga 3" xfId="687" hidden="1"/>
    <cellStyle name="Uwaga 3" xfId="1554" hidden="1"/>
    <cellStyle name="Uwaga 3" xfId="1553" hidden="1"/>
    <cellStyle name="Uwaga 3" xfId="1551" hidden="1"/>
    <cellStyle name="Uwaga 3" xfId="1538" hidden="1"/>
    <cellStyle name="Uwaga 3" xfId="1536" hidden="1"/>
    <cellStyle name="Uwaga 3" xfId="1534" hidden="1"/>
    <cellStyle name="Uwaga 3" xfId="1524" hidden="1"/>
    <cellStyle name="Uwaga 3" xfId="1522" hidden="1"/>
    <cellStyle name="Uwaga 3" xfId="1520" hidden="1"/>
    <cellStyle name="Uwaga 3" xfId="1509" hidden="1"/>
    <cellStyle name="Uwaga 3" xfId="1507" hidden="1"/>
    <cellStyle name="Uwaga 3" xfId="1505" hidden="1"/>
    <cellStyle name="Uwaga 3" xfId="1492" hidden="1"/>
    <cellStyle name="Uwaga 3" xfId="1490" hidden="1"/>
    <cellStyle name="Uwaga 3" xfId="1489" hidden="1"/>
    <cellStyle name="Uwaga 3" xfId="1476" hidden="1"/>
    <cellStyle name="Uwaga 3" xfId="1475" hidden="1"/>
    <cellStyle name="Uwaga 3" xfId="1473" hidden="1"/>
    <cellStyle name="Uwaga 3" xfId="1461" hidden="1"/>
    <cellStyle name="Uwaga 3" xfId="1460" hidden="1"/>
    <cellStyle name="Uwaga 3" xfId="1458" hidden="1"/>
    <cellStyle name="Uwaga 3" xfId="1446" hidden="1"/>
    <cellStyle name="Uwaga 3" xfId="1445" hidden="1"/>
    <cellStyle name="Uwaga 3" xfId="1443" hidden="1"/>
    <cellStyle name="Uwaga 3" xfId="1431" hidden="1"/>
    <cellStyle name="Uwaga 3" xfId="1430" hidden="1"/>
    <cellStyle name="Uwaga 3" xfId="1428" hidden="1"/>
    <cellStyle name="Uwaga 3" xfId="1416" hidden="1"/>
    <cellStyle name="Uwaga 3" xfId="1415" hidden="1"/>
    <cellStyle name="Uwaga 3" xfId="1413" hidden="1"/>
    <cellStyle name="Uwaga 3" xfId="1401" hidden="1"/>
    <cellStyle name="Uwaga 3" xfId="1400" hidden="1"/>
    <cellStyle name="Uwaga 3" xfId="1398" hidden="1"/>
    <cellStyle name="Uwaga 3" xfId="1386" hidden="1"/>
    <cellStyle name="Uwaga 3" xfId="1385" hidden="1"/>
    <cellStyle name="Uwaga 3" xfId="1383" hidden="1"/>
    <cellStyle name="Uwaga 3" xfId="1371" hidden="1"/>
    <cellStyle name="Uwaga 3" xfId="1370" hidden="1"/>
    <cellStyle name="Uwaga 3" xfId="1368" hidden="1"/>
    <cellStyle name="Uwaga 3" xfId="1356" hidden="1"/>
    <cellStyle name="Uwaga 3" xfId="1355" hidden="1"/>
    <cellStyle name="Uwaga 3" xfId="1353" hidden="1"/>
    <cellStyle name="Uwaga 3" xfId="1341" hidden="1"/>
    <cellStyle name="Uwaga 3" xfId="1340" hidden="1"/>
    <cellStyle name="Uwaga 3" xfId="1338" hidden="1"/>
    <cellStyle name="Uwaga 3" xfId="1326" hidden="1"/>
    <cellStyle name="Uwaga 3" xfId="1325" hidden="1"/>
    <cellStyle name="Uwaga 3" xfId="1323" hidden="1"/>
    <cellStyle name="Uwaga 3" xfId="1311" hidden="1"/>
    <cellStyle name="Uwaga 3" xfId="1310" hidden="1"/>
    <cellStyle name="Uwaga 3" xfId="1308" hidden="1"/>
    <cellStyle name="Uwaga 3" xfId="1296" hidden="1"/>
    <cellStyle name="Uwaga 3" xfId="1295" hidden="1"/>
    <cellStyle name="Uwaga 3" xfId="1293" hidden="1"/>
    <cellStyle name="Uwaga 3" xfId="1281" hidden="1"/>
    <cellStyle name="Uwaga 3" xfId="1280" hidden="1"/>
    <cellStyle name="Uwaga 3" xfId="1278" hidden="1"/>
    <cellStyle name="Uwaga 3" xfId="1266" hidden="1"/>
    <cellStyle name="Uwaga 3" xfId="1265" hidden="1"/>
    <cellStyle name="Uwaga 3" xfId="1263" hidden="1"/>
    <cellStyle name="Uwaga 3" xfId="1251" hidden="1"/>
    <cellStyle name="Uwaga 3" xfId="1250" hidden="1"/>
    <cellStyle name="Uwaga 3" xfId="1248" hidden="1"/>
    <cellStyle name="Uwaga 3" xfId="1236" hidden="1"/>
    <cellStyle name="Uwaga 3" xfId="1235" hidden="1"/>
    <cellStyle name="Uwaga 3" xfId="1233" hidden="1"/>
    <cellStyle name="Uwaga 3" xfId="1221" hidden="1"/>
    <cellStyle name="Uwaga 3" xfId="1220" hidden="1"/>
    <cellStyle name="Uwaga 3" xfId="1218" hidden="1"/>
    <cellStyle name="Uwaga 3" xfId="1206" hidden="1"/>
    <cellStyle name="Uwaga 3" xfId="1205" hidden="1"/>
    <cellStyle name="Uwaga 3" xfId="1203" hidden="1"/>
    <cellStyle name="Uwaga 3" xfId="1191" hidden="1"/>
    <cellStyle name="Uwaga 3" xfId="1190" hidden="1"/>
    <cellStyle name="Uwaga 3" xfId="1188" hidden="1"/>
    <cellStyle name="Uwaga 3" xfId="1176" hidden="1"/>
    <cellStyle name="Uwaga 3" xfId="1175" hidden="1"/>
    <cellStyle name="Uwaga 3" xfId="1173" hidden="1"/>
    <cellStyle name="Uwaga 3" xfId="1161" hidden="1"/>
    <cellStyle name="Uwaga 3" xfId="1160" hidden="1"/>
    <cellStyle name="Uwaga 3" xfId="1158" hidden="1"/>
    <cellStyle name="Uwaga 3" xfId="1146" hidden="1"/>
    <cellStyle name="Uwaga 3" xfId="1145" hidden="1"/>
    <cellStyle name="Uwaga 3" xfId="1143" hidden="1"/>
    <cellStyle name="Uwaga 3" xfId="1131" hidden="1"/>
    <cellStyle name="Uwaga 3" xfId="1130" hidden="1"/>
    <cellStyle name="Uwaga 3" xfId="1128" hidden="1"/>
    <cellStyle name="Uwaga 3" xfId="1116" hidden="1"/>
    <cellStyle name="Uwaga 3" xfId="1115" hidden="1"/>
    <cellStyle name="Uwaga 3" xfId="1113" hidden="1"/>
    <cellStyle name="Uwaga 3" xfId="1101" hidden="1"/>
    <cellStyle name="Uwaga 3" xfId="1100" hidden="1"/>
    <cellStyle name="Uwaga 3" xfId="1098" hidden="1"/>
    <cellStyle name="Uwaga 3" xfId="1086" hidden="1"/>
    <cellStyle name="Uwaga 3" xfId="1085" hidden="1"/>
    <cellStyle name="Uwaga 3" xfId="1083" hidden="1"/>
    <cellStyle name="Uwaga 3" xfId="1071" hidden="1"/>
    <cellStyle name="Uwaga 3" xfId="1069" hidden="1"/>
    <cellStyle name="Uwaga 3" xfId="1066" hidden="1"/>
    <cellStyle name="Uwaga 3" xfId="1056" hidden="1"/>
    <cellStyle name="Uwaga 3" xfId="1054" hidden="1"/>
    <cellStyle name="Uwaga 3" xfId="1051" hidden="1"/>
    <cellStyle name="Uwaga 3" xfId="1041" hidden="1"/>
    <cellStyle name="Uwaga 3" xfId="1039" hidden="1"/>
    <cellStyle name="Uwaga 3" xfId="1036" hidden="1"/>
    <cellStyle name="Uwaga 3" xfId="1026" hidden="1"/>
    <cellStyle name="Uwaga 3" xfId="1024" hidden="1"/>
    <cellStyle name="Uwaga 3" xfId="1021" hidden="1"/>
    <cellStyle name="Uwaga 3" xfId="1011" hidden="1"/>
    <cellStyle name="Uwaga 3" xfId="1009" hidden="1"/>
    <cellStyle name="Uwaga 3" xfId="1006" hidden="1"/>
    <cellStyle name="Uwaga 3" xfId="996" hidden="1"/>
    <cellStyle name="Uwaga 3" xfId="994" hidden="1"/>
    <cellStyle name="Uwaga 3" xfId="990" hidden="1"/>
    <cellStyle name="Uwaga 3" xfId="981" hidden="1"/>
    <cellStyle name="Uwaga 3" xfId="978" hidden="1"/>
    <cellStyle name="Uwaga 3" xfId="974" hidden="1"/>
    <cellStyle name="Uwaga 3" xfId="966" hidden="1"/>
    <cellStyle name="Uwaga 3" xfId="964" hidden="1"/>
    <cellStyle name="Uwaga 3" xfId="960" hidden="1"/>
    <cellStyle name="Uwaga 3" xfId="951" hidden="1"/>
    <cellStyle name="Uwaga 3" xfId="949" hidden="1"/>
    <cellStyle name="Uwaga 3" xfId="946" hidden="1"/>
    <cellStyle name="Uwaga 3" xfId="936" hidden="1"/>
    <cellStyle name="Uwaga 3" xfId="934" hidden="1"/>
    <cellStyle name="Uwaga 3" xfId="929" hidden="1"/>
    <cellStyle name="Uwaga 3" xfId="921" hidden="1"/>
    <cellStyle name="Uwaga 3" xfId="919" hidden="1"/>
    <cellStyle name="Uwaga 3" xfId="914" hidden="1"/>
    <cellStyle name="Uwaga 3" xfId="906" hidden="1"/>
    <cellStyle name="Uwaga 3" xfId="904" hidden="1"/>
    <cellStyle name="Uwaga 3" xfId="899" hidden="1"/>
    <cellStyle name="Uwaga 3" xfId="891" hidden="1"/>
    <cellStyle name="Uwaga 3" xfId="889" hidden="1"/>
    <cellStyle name="Uwaga 3" xfId="885" hidden="1"/>
    <cellStyle name="Uwaga 3" xfId="876" hidden="1"/>
    <cellStyle name="Uwaga 3" xfId="873" hidden="1"/>
    <cellStyle name="Uwaga 3" xfId="868" hidden="1"/>
    <cellStyle name="Uwaga 3" xfId="861" hidden="1"/>
    <cellStyle name="Uwaga 3" xfId="857" hidden="1"/>
    <cellStyle name="Uwaga 3" xfId="852" hidden="1"/>
    <cellStyle name="Uwaga 3" xfId="846" hidden="1"/>
    <cellStyle name="Uwaga 3" xfId="842" hidden="1"/>
    <cellStyle name="Uwaga 3" xfId="837" hidden="1"/>
    <cellStyle name="Uwaga 3" xfId="831" hidden="1"/>
    <cellStyle name="Uwaga 3" xfId="828" hidden="1"/>
    <cellStyle name="Uwaga 3" xfId="824" hidden="1"/>
    <cellStyle name="Uwaga 3" xfId="815" hidden="1"/>
    <cellStyle name="Uwaga 3" xfId="810" hidden="1"/>
    <cellStyle name="Uwaga 3" xfId="805" hidden="1"/>
    <cellStyle name="Uwaga 3" xfId="800" hidden="1"/>
    <cellStyle name="Uwaga 3" xfId="795" hidden="1"/>
    <cellStyle name="Uwaga 3" xfId="790" hidden="1"/>
    <cellStyle name="Uwaga 3" xfId="785" hidden="1"/>
    <cellStyle name="Uwaga 3" xfId="780" hidden="1"/>
    <cellStyle name="Uwaga 3" xfId="775" hidden="1"/>
    <cellStyle name="Uwaga 3" xfId="771" hidden="1"/>
    <cellStyle name="Uwaga 3" xfId="766" hidden="1"/>
    <cellStyle name="Uwaga 3" xfId="761" hidden="1"/>
    <cellStyle name="Uwaga 3" xfId="756" hidden="1"/>
    <cellStyle name="Uwaga 3" xfId="752" hidden="1"/>
    <cellStyle name="Uwaga 3" xfId="748" hidden="1"/>
    <cellStyle name="Uwaga 3" xfId="741" hidden="1"/>
    <cellStyle name="Uwaga 3" xfId="737" hidden="1"/>
    <cellStyle name="Uwaga 3" xfId="732" hidden="1"/>
    <cellStyle name="Uwaga 3" xfId="726" hidden="1"/>
    <cellStyle name="Uwaga 3" xfId="722" hidden="1"/>
    <cellStyle name="Uwaga 3" xfId="717" hidden="1"/>
    <cellStyle name="Uwaga 3" xfId="711" hidden="1"/>
    <cellStyle name="Uwaga 3" xfId="707" hidden="1"/>
    <cellStyle name="Uwaga 3" xfId="703" hidden="1"/>
    <cellStyle name="Uwaga 3" xfId="696" hidden="1"/>
    <cellStyle name="Uwaga 3" xfId="692" hidden="1"/>
    <cellStyle name="Uwaga 3" xfId="688" hidden="1"/>
    <cellStyle name="Uwaga 3" xfId="605" hidden="1"/>
    <cellStyle name="Uwaga 3" xfId="604" hidden="1"/>
    <cellStyle name="Uwaga 3" xfId="603" hidden="1"/>
    <cellStyle name="Uwaga 3" xfId="596" hidden="1"/>
    <cellStyle name="Uwaga 3" xfId="595" hidden="1"/>
    <cellStyle name="Uwaga 3" xfId="594" hidden="1"/>
    <cellStyle name="Uwaga 3" xfId="587" hidden="1"/>
    <cellStyle name="Uwaga 3" xfId="586" hidden="1"/>
    <cellStyle name="Uwaga 3" xfId="585" hidden="1"/>
    <cellStyle name="Uwaga 3" xfId="578" hidden="1"/>
    <cellStyle name="Uwaga 3" xfId="577" hidden="1"/>
    <cellStyle name="Uwaga 3" xfId="576" hidden="1"/>
    <cellStyle name="Uwaga 3" xfId="569" hidden="1"/>
    <cellStyle name="Uwaga 3" xfId="568" hidden="1"/>
    <cellStyle name="Uwaga 3" xfId="566" hidden="1"/>
    <cellStyle name="Uwaga 3" xfId="561" hidden="1"/>
    <cellStyle name="Uwaga 3" xfId="558" hidden="1"/>
    <cellStyle name="Uwaga 3" xfId="556" hidden="1"/>
    <cellStyle name="Uwaga 3" xfId="552" hidden="1"/>
    <cellStyle name="Uwaga 3" xfId="549" hidden="1"/>
    <cellStyle name="Uwaga 3" xfId="547" hidden="1"/>
    <cellStyle name="Uwaga 3" xfId="543" hidden="1"/>
    <cellStyle name="Uwaga 3" xfId="540" hidden="1"/>
    <cellStyle name="Uwaga 3" xfId="538" hidden="1"/>
    <cellStyle name="Uwaga 3" xfId="534" hidden="1"/>
    <cellStyle name="Uwaga 3" xfId="532" hidden="1"/>
    <cellStyle name="Uwaga 3" xfId="531" hidden="1"/>
    <cellStyle name="Uwaga 3" xfId="525" hidden="1"/>
    <cellStyle name="Uwaga 3" xfId="523" hidden="1"/>
    <cellStyle name="Uwaga 3" xfId="520" hidden="1"/>
    <cellStyle name="Uwaga 3" xfId="516" hidden="1"/>
    <cellStyle name="Uwaga 3" xfId="513" hidden="1"/>
    <cellStyle name="Uwaga 3" xfId="511" hidden="1"/>
    <cellStyle name="Uwaga 3" xfId="507" hidden="1"/>
    <cellStyle name="Uwaga 3" xfId="504" hidden="1"/>
    <cellStyle name="Uwaga 3" xfId="502" hidden="1"/>
    <cellStyle name="Uwaga 3" xfId="498" hidden="1"/>
    <cellStyle name="Uwaga 3" xfId="496" hidden="1"/>
    <cellStyle name="Uwaga 3" xfId="495" hidden="1"/>
    <cellStyle name="Uwaga 3" xfId="489" hidden="1"/>
    <cellStyle name="Uwaga 3" xfId="486" hidden="1"/>
    <cellStyle name="Uwaga 3" xfId="484" hidden="1"/>
    <cellStyle name="Uwaga 3" xfId="480" hidden="1"/>
    <cellStyle name="Uwaga 3" xfId="477" hidden="1"/>
    <cellStyle name="Uwaga 3" xfId="475" hidden="1"/>
    <cellStyle name="Uwaga 3" xfId="471" hidden="1"/>
    <cellStyle name="Uwaga 3" xfId="468" hidden="1"/>
    <cellStyle name="Uwaga 3" xfId="466" hidden="1"/>
    <cellStyle name="Uwaga 3" xfId="462" hidden="1"/>
    <cellStyle name="Uwaga 3" xfId="460" hidden="1"/>
    <cellStyle name="Uwaga 3" xfId="459" hidden="1"/>
    <cellStyle name="Uwaga 3" xfId="452" hidden="1"/>
    <cellStyle name="Uwaga 3" xfId="449" hidden="1"/>
    <cellStyle name="Uwaga 3" xfId="447" hidden="1"/>
    <cellStyle name="Uwaga 3" xfId="443" hidden="1"/>
    <cellStyle name="Uwaga 3" xfId="440" hidden="1"/>
    <cellStyle name="Uwaga 3" xfId="438" hidden="1"/>
    <cellStyle name="Uwaga 3" xfId="434" hidden="1"/>
    <cellStyle name="Uwaga 3" xfId="431" hidden="1"/>
    <cellStyle name="Uwaga 3" xfId="429" hidden="1"/>
    <cellStyle name="Uwaga 3" xfId="426" hidden="1"/>
    <cellStyle name="Uwaga 3" xfId="424" hidden="1"/>
    <cellStyle name="Uwaga 3" xfId="423" hidden="1"/>
    <cellStyle name="Uwaga 3" xfId="417" hidden="1"/>
    <cellStyle name="Uwaga 3" xfId="415" hidden="1"/>
    <cellStyle name="Uwaga 3" xfId="413" hidden="1"/>
    <cellStyle name="Uwaga 3" xfId="408" hidden="1"/>
    <cellStyle name="Uwaga 3" xfId="406" hidden="1"/>
    <cellStyle name="Uwaga 3" xfId="404" hidden="1"/>
    <cellStyle name="Uwaga 3" xfId="399" hidden="1"/>
    <cellStyle name="Uwaga 3" xfId="397" hidden="1"/>
    <cellStyle name="Uwaga 3" xfId="395" hidden="1"/>
    <cellStyle name="Uwaga 3" xfId="390" hidden="1"/>
    <cellStyle name="Uwaga 3" xfId="388" hidden="1"/>
    <cellStyle name="Uwaga 3" xfId="387" hidden="1"/>
    <cellStyle name="Uwaga 3" xfId="380" hidden="1"/>
    <cellStyle name="Uwaga 3" xfId="377" hidden="1"/>
    <cellStyle name="Uwaga 3" xfId="375" hidden="1"/>
    <cellStyle name="Uwaga 3" xfId="371" hidden="1"/>
    <cellStyle name="Uwaga 3" xfId="368" hidden="1"/>
    <cellStyle name="Uwaga 3" xfId="366" hidden="1"/>
    <cellStyle name="Uwaga 3" xfId="362" hidden="1"/>
    <cellStyle name="Uwaga 3" xfId="359" hidden="1"/>
    <cellStyle name="Uwaga 3" xfId="357" hidden="1"/>
    <cellStyle name="Uwaga 3" xfId="354" hidden="1"/>
    <cellStyle name="Uwaga 3" xfId="352" hidden="1"/>
    <cellStyle name="Uwaga 3" xfId="350" hidden="1"/>
    <cellStyle name="Uwaga 3" xfId="344" hidden="1"/>
    <cellStyle name="Uwaga 3" xfId="341" hidden="1"/>
    <cellStyle name="Uwaga 3" xfId="339" hidden="1"/>
    <cellStyle name="Uwaga 3" xfId="335" hidden="1"/>
    <cellStyle name="Uwaga 3" xfId="332" hidden="1"/>
    <cellStyle name="Uwaga 3" xfId="330" hidden="1"/>
    <cellStyle name="Uwaga 3" xfId="326" hidden="1"/>
    <cellStyle name="Uwaga 3" xfId="323" hidden="1"/>
    <cellStyle name="Uwaga 3" xfId="321" hidden="1"/>
    <cellStyle name="Uwaga 3" xfId="319" hidden="1"/>
    <cellStyle name="Uwaga 3" xfId="317" hidden="1"/>
    <cellStyle name="Uwaga 3" xfId="315" hidden="1"/>
    <cellStyle name="Uwaga 3" xfId="310" hidden="1"/>
    <cellStyle name="Uwaga 3" xfId="308" hidden="1"/>
    <cellStyle name="Uwaga 3" xfId="305" hidden="1"/>
    <cellStyle name="Uwaga 3" xfId="301" hidden="1"/>
    <cellStyle name="Uwaga 3" xfId="298" hidden="1"/>
    <cellStyle name="Uwaga 3" xfId="295" hidden="1"/>
    <cellStyle name="Uwaga 3" xfId="292" hidden="1"/>
    <cellStyle name="Uwaga 3" xfId="290" hidden="1"/>
    <cellStyle name="Uwaga 3" xfId="287" hidden="1"/>
    <cellStyle name="Uwaga 3" xfId="283" hidden="1"/>
    <cellStyle name="Uwaga 3" xfId="281" hidden="1"/>
    <cellStyle name="Uwaga 3" xfId="278" hidden="1"/>
    <cellStyle name="Uwaga 3" xfId="273" hidden="1"/>
    <cellStyle name="Uwaga 3" xfId="270" hidden="1"/>
    <cellStyle name="Uwaga 3" xfId="267" hidden="1"/>
    <cellStyle name="Uwaga 3" xfId="263" hidden="1"/>
    <cellStyle name="Uwaga 3" xfId="260" hidden="1"/>
    <cellStyle name="Uwaga 3" xfId="258" hidden="1"/>
    <cellStyle name="Uwaga 3" xfId="255" hidden="1"/>
    <cellStyle name="Uwaga 3" xfId="252" hidden="1"/>
    <cellStyle name="Uwaga 3" xfId="249" hidden="1"/>
    <cellStyle name="Uwaga 3" xfId="247" hidden="1"/>
    <cellStyle name="Uwaga 3" xfId="245" hidden="1"/>
    <cellStyle name="Uwaga 3" xfId="242" hidden="1"/>
    <cellStyle name="Uwaga 3" xfId="237" hidden="1"/>
    <cellStyle name="Uwaga 3" xfId="234" hidden="1"/>
    <cellStyle name="Uwaga 3" xfId="231" hidden="1"/>
    <cellStyle name="Uwaga 3" xfId="228" hidden="1"/>
    <cellStyle name="Uwaga 3" xfId="225" hidden="1"/>
    <cellStyle name="Uwaga 3" xfId="222" hidden="1"/>
    <cellStyle name="Uwaga 3" xfId="219" hidden="1"/>
    <cellStyle name="Uwaga 3" xfId="216" hidden="1"/>
    <cellStyle name="Uwaga 3" xfId="213" hidden="1"/>
    <cellStyle name="Uwaga 3" xfId="211" hidden="1"/>
    <cellStyle name="Uwaga 3" xfId="209" hidden="1"/>
    <cellStyle name="Uwaga 3" xfId="206" hidden="1"/>
    <cellStyle name="Uwaga 3" xfId="201" hidden="1"/>
    <cellStyle name="Uwaga 3" xfId="198" hidden="1"/>
    <cellStyle name="Uwaga 3" xfId="195" hidden="1"/>
    <cellStyle name="Uwaga 3" xfId="192" hidden="1"/>
    <cellStyle name="Uwaga 3" xfId="189" hidden="1"/>
    <cellStyle name="Uwaga 3" xfId="186" hidden="1"/>
    <cellStyle name="Uwaga 3" xfId="183" hidden="1"/>
    <cellStyle name="Uwaga 3" xfId="180" hidden="1"/>
    <cellStyle name="Uwaga 3" xfId="177" hidden="1"/>
    <cellStyle name="Uwaga 3" xfId="175" hidden="1"/>
    <cellStyle name="Uwaga 3" xfId="173" hidden="1"/>
    <cellStyle name="Uwaga 3" xfId="170" hidden="1"/>
    <cellStyle name="Uwaga 3" xfId="164" hidden="1"/>
    <cellStyle name="Uwaga 3" xfId="161" hidden="1"/>
    <cellStyle name="Uwaga 3" xfId="159" hidden="1"/>
    <cellStyle name="Uwaga 3" xfId="155" hidden="1"/>
    <cellStyle name="Uwaga 3" xfId="152" hidden="1"/>
    <cellStyle name="Uwaga 3" xfId="150" hidden="1"/>
    <cellStyle name="Uwaga 3" xfId="146" hidden="1"/>
    <cellStyle name="Uwaga 3" xfId="143" hidden="1"/>
    <cellStyle name="Uwaga 3" xfId="141" hidden="1"/>
    <cellStyle name="Uwaga 3" xfId="139" hidden="1"/>
    <cellStyle name="Uwaga 3" xfId="136" hidden="1"/>
    <cellStyle name="Uwaga 3" xfId="133" hidden="1"/>
    <cellStyle name="Uwaga 3" xfId="130" hidden="1"/>
    <cellStyle name="Uwaga 3" xfId="128" hidden="1"/>
    <cellStyle name="Uwaga 3" xfId="126" hidden="1"/>
    <cellStyle name="Uwaga 3" xfId="121" hidden="1"/>
    <cellStyle name="Uwaga 3" xfId="119" hidden="1"/>
    <cellStyle name="Uwaga 3" xfId="116" hidden="1"/>
    <cellStyle name="Uwaga 3" xfId="112" hidden="1"/>
    <cellStyle name="Uwaga 3" xfId="110" hidden="1"/>
    <cellStyle name="Uwaga 3" xfId="107" hidden="1"/>
    <cellStyle name="Uwaga 3" xfId="103" hidden="1"/>
    <cellStyle name="Uwaga 3" xfId="101" hidden="1"/>
    <cellStyle name="Uwaga 3" xfId="98" hidden="1"/>
    <cellStyle name="Uwaga 3" xfId="94" hidden="1"/>
    <cellStyle name="Uwaga 3" xfId="92" hidden="1"/>
    <cellStyle name="Uwaga 3" xfId="90" hidden="1"/>
    <cellStyle name="Uwaga 3" xfId="1678" hidden="1"/>
    <cellStyle name="Uwaga 3" xfId="1679" hidden="1"/>
    <cellStyle name="Uwaga 3" xfId="1681" hidden="1"/>
    <cellStyle name="Uwaga 3" xfId="1693" hidden="1"/>
    <cellStyle name="Uwaga 3" xfId="1694" hidden="1"/>
    <cellStyle name="Uwaga 3" xfId="1699" hidden="1"/>
    <cellStyle name="Uwaga 3" xfId="1708" hidden="1"/>
    <cellStyle name="Uwaga 3" xfId="1709" hidden="1"/>
    <cellStyle name="Uwaga 3" xfId="1714" hidden="1"/>
    <cellStyle name="Uwaga 3" xfId="1723" hidden="1"/>
    <cellStyle name="Uwaga 3" xfId="1724" hidden="1"/>
    <cellStyle name="Uwaga 3" xfId="1725" hidden="1"/>
    <cellStyle name="Uwaga 3" xfId="1738" hidden="1"/>
    <cellStyle name="Uwaga 3" xfId="1743" hidden="1"/>
    <cellStyle name="Uwaga 3" xfId="1748" hidden="1"/>
    <cellStyle name="Uwaga 3" xfId="1758" hidden="1"/>
    <cellStyle name="Uwaga 3" xfId="1763" hidden="1"/>
    <cellStyle name="Uwaga 3" xfId="1767" hidden="1"/>
    <cellStyle name="Uwaga 3" xfId="1774" hidden="1"/>
    <cellStyle name="Uwaga 3" xfId="1779" hidden="1"/>
    <cellStyle name="Uwaga 3" xfId="1782" hidden="1"/>
    <cellStyle name="Uwaga 3" xfId="1788" hidden="1"/>
    <cellStyle name="Uwaga 3" xfId="1793" hidden="1"/>
    <cellStyle name="Uwaga 3" xfId="1797" hidden="1"/>
    <cellStyle name="Uwaga 3" xfId="1798" hidden="1"/>
    <cellStyle name="Uwaga 3" xfId="1799" hidden="1"/>
    <cellStyle name="Uwaga 3" xfId="1803" hidden="1"/>
    <cellStyle name="Uwaga 3" xfId="1815" hidden="1"/>
    <cellStyle name="Uwaga 3" xfId="1820" hidden="1"/>
    <cellStyle name="Uwaga 3" xfId="1825" hidden="1"/>
    <cellStyle name="Uwaga 3" xfId="1830" hidden="1"/>
    <cellStyle name="Uwaga 3" xfId="1835" hidden="1"/>
    <cellStyle name="Uwaga 3" xfId="1840" hidden="1"/>
    <cellStyle name="Uwaga 3" xfId="1844" hidden="1"/>
    <cellStyle name="Uwaga 3" xfId="1848" hidden="1"/>
    <cellStyle name="Uwaga 3" xfId="1853" hidden="1"/>
    <cellStyle name="Uwaga 3" xfId="1858" hidden="1"/>
    <cellStyle name="Uwaga 3" xfId="1859" hidden="1"/>
    <cellStyle name="Uwaga 3" xfId="1861" hidden="1"/>
    <cellStyle name="Uwaga 3" xfId="1874" hidden="1"/>
    <cellStyle name="Uwaga 3" xfId="1878" hidden="1"/>
    <cellStyle name="Uwaga 3" xfId="1883" hidden="1"/>
    <cellStyle name="Uwaga 3" xfId="1890" hidden="1"/>
    <cellStyle name="Uwaga 3" xfId="1894" hidden="1"/>
    <cellStyle name="Uwaga 3" xfId="1899" hidden="1"/>
    <cellStyle name="Uwaga 3" xfId="1904" hidden="1"/>
    <cellStyle name="Uwaga 3" xfId="1907" hidden="1"/>
    <cellStyle name="Uwaga 3" xfId="1912" hidden="1"/>
    <cellStyle name="Uwaga 3" xfId="1918" hidden="1"/>
    <cellStyle name="Uwaga 3" xfId="1919" hidden="1"/>
    <cellStyle name="Uwaga 3" xfId="1922" hidden="1"/>
    <cellStyle name="Uwaga 3" xfId="1935" hidden="1"/>
    <cellStyle name="Uwaga 3" xfId="1939" hidden="1"/>
    <cellStyle name="Uwaga 3" xfId="1944" hidden="1"/>
    <cellStyle name="Uwaga 3" xfId="1951" hidden="1"/>
    <cellStyle name="Uwaga 3" xfId="1956" hidden="1"/>
    <cellStyle name="Uwaga 3" xfId="1960" hidden="1"/>
    <cellStyle name="Uwaga 3" xfId="1965" hidden="1"/>
    <cellStyle name="Uwaga 3" xfId="1969" hidden="1"/>
    <cellStyle name="Uwaga 3" xfId="1974" hidden="1"/>
    <cellStyle name="Uwaga 3" xfId="1978" hidden="1"/>
    <cellStyle name="Uwaga 3" xfId="1979" hidden="1"/>
    <cellStyle name="Uwaga 3" xfId="1981" hidden="1"/>
    <cellStyle name="Uwaga 3" xfId="1993" hidden="1"/>
    <cellStyle name="Uwaga 3" xfId="1994" hidden="1"/>
    <cellStyle name="Uwaga 3" xfId="1996" hidden="1"/>
    <cellStyle name="Uwaga 3" xfId="2008" hidden="1"/>
    <cellStyle name="Uwaga 3" xfId="2010" hidden="1"/>
    <cellStyle name="Uwaga 3" xfId="2013" hidden="1"/>
    <cellStyle name="Uwaga 3" xfId="2023" hidden="1"/>
    <cellStyle name="Uwaga 3" xfId="2024" hidden="1"/>
    <cellStyle name="Uwaga 3" xfId="2026" hidden="1"/>
    <cellStyle name="Uwaga 3" xfId="2038" hidden="1"/>
    <cellStyle name="Uwaga 3" xfId="2039" hidden="1"/>
    <cellStyle name="Uwaga 3" xfId="2040" hidden="1"/>
    <cellStyle name="Uwaga 3" xfId="2054" hidden="1"/>
    <cellStyle name="Uwaga 3" xfId="2057" hidden="1"/>
    <cellStyle name="Uwaga 3" xfId="2061" hidden="1"/>
    <cellStyle name="Uwaga 3" xfId="2069" hidden="1"/>
    <cellStyle name="Uwaga 3" xfId="2072" hidden="1"/>
    <cellStyle name="Uwaga 3" xfId="2076" hidden="1"/>
    <cellStyle name="Uwaga 3" xfId="2084" hidden="1"/>
    <cellStyle name="Uwaga 3" xfId="2087" hidden="1"/>
    <cellStyle name="Uwaga 3" xfId="2091" hidden="1"/>
    <cellStyle name="Uwaga 3" xfId="2098" hidden="1"/>
    <cellStyle name="Uwaga 3" xfId="2099" hidden="1"/>
    <cellStyle name="Uwaga 3" xfId="2101" hidden="1"/>
    <cellStyle name="Uwaga 3" xfId="2114" hidden="1"/>
    <cellStyle name="Uwaga 3" xfId="2117" hidden="1"/>
    <cellStyle name="Uwaga 3" xfId="2120" hidden="1"/>
    <cellStyle name="Uwaga 3" xfId="2129" hidden="1"/>
    <cellStyle name="Uwaga 3" xfId="2132" hidden="1"/>
    <cellStyle name="Uwaga 3" xfId="2136" hidden="1"/>
    <cellStyle name="Uwaga 3" xfId="2144" hidden="1"/>
    <cellStyle name="Uwaga 3" xfId="2146" hidden="1"/>
    <cellStyle name="Uwaga 3" xfId="2149" hidden="1"/>
    <cellStyle name="Uwaga 3" xfId="2158" hidden="1"/>
    <cellStyle name="Uwaga 3" xfId="2159" hidden="1"/>
    <cellStyle name="Uwaga 3" xfId="2160" hidden="1"/>
    <cellStyle name="Uwaga 3" xfId="2173" hidden="1"/>
    <cellStyle name="Uwaga 3" xfId="2174" hidden="1"/>
    <cellStyle name="Uwaga 3" xfId="2176" hidden="1"/>
    <cellStyle name="Uwaga 3" xfId="2188" hidden="1"/>
    <cellStyle name="Uwaga 3" xfId="2189" hidden="1"/>
    <cellStyle name="Uwaga 3" xfId="2191" hidden="1"/>
    <cellStyle name="Uwaga 3" xfId="2203" hidden="1"/>
    <cellStyle name="Uwaga 3" xfId="2204" hidden="1"/>
    <cellStyle name="Uwaga 3" xfId="2206" hidden="1"/>
    <cellStyle name="Uwaga 3" xfId="2218" hidden="1"/>
    <cellStyle name="Uwaga 3" xfId="2219" hidden="1"/>
    <cellStyle name="Uwaga 3" xfId="2220" hidden="1"/>
    <cellStyle name="Uwaga 3" xfId="2234" hidden="1"/>
    <cellStyle name="Uwaga 3" xfId="2236" hidden="1"/>
    <cellStyle name="Uwaga 3" xfId="2239" hidden="1"/>
    <cellStyle name="Uwaga 3" xfId="2249" hidden="1"/>
    <cellStyle name="Uwaga 3" xfId="2252" hidden="1"/>
    <cellStyle name="Uwaga 3" xfId="2255" hidden="1"/>
    <cellStyle name="Uwaga 3" xfId="2264" hidden="1"/>
    <cellStyle name="Uwaga 3" xfId="2266" hidden="1"/>
    <cellStyle name="Uwaga 3" xfId="2269" hidden="1"/>
    <cellStyle name="Uwaga 3" xfId="2278" hidden="1"/>
    <cellStyle name="Uwaga 3" xfId="2279" hidden="1"/>
    <cellStyle name="Uwaga 3" xfId="2280" hidden="1"/>
    <cellStyle name="Uwaga 3" xfId="2293" hidden="1"/>
    <cellStyle name="Uwaga 3" xfId="2295" hidden="1"/>
    <cellStyle name="Uwaga 3" xfId="2297" hidden="1"/>
    <cellStyle name="Uwaga 3" xfId="2308" hidden="1"/>
    <cellStyle name="Uwaga 3" xfId="2310" hidden="1"/>
    <cellStyle name="Uwaga 3" xfId="2312" hidden="1"/>
    <cellStyle name="Uwaga 3" xfId="2323" hidden="1"/>
    <cellStyle name="Uwaga 3" xfId="2325" hidden="1"/>
    <cellStyle name="Uwaga 3" xfId="2327" hidden="1"/>
    <cellStyle name="Uwaga 3" xfId="2338" hidden="1"/>
    <cellStyle name="Uwaga 3" xfId="2339" hidden="1"/>
    <cellStyle name="Uwaga 3" xfId="2340" hidden="1"/>
    <cellStyle name="Uwaga 3" xfId="2353" hidden="1"/>
    <cellStyle name="Uwaga 3" xfId="2355" hidden="1"/>
    <cellStyle name="Uwaga 3" xfId="2357" hidden="1"/>
    <cellStyle name="Uwaga 3" xfId="2368" hidden="1"/>
    <cellStyle name="Uwaga 3" xfId="2370" hidden="1"/>
    <cellStyle name="Uwaga 3" xfId="2372" hidden="1"/>
    <cellStyle name="Uwaga 3" xfId="2383" hidden="1"/>
    <cellStyle name="Uwaga 3" xfId="2385" hidden="1"/>
    <cellStyle name="Uwaga 3" xfId="2386" hidden="1"/>
    <cellStyle name="Uwaga 3" xfId="2398" hidden="1"/>
    <cellStyle name="Uwaga 3" xfId="2399" hidden="1"/>
    <cellStyle name="Uwaga 3" xfId="2400" hidden="1"/>
    <cellStyle name="Uwaga 3" xfId="2413" hidden="1"/>
    <cellStyle name="Uwaga 3" xfId="2415" hidden="1"/>
    <cellStyle name="Uwaga 3" xfId="2417" hidden="1"/>
    <cellStyle name="Uwaga 3" xfId="2428" hidden="1"/>
    <cellStyle name="Uwaga 3" xfId="2430" hidden="1"/>
    <cellStyle name="Uwaga 3" xfId="2432" hidden="1"/>
    <cellStyle name="Uwaga 3" xfId="2443" hidden="1"/>
    <cellStyle name="Uwaga 3" xfId="2445" hidden="1"/>
    <cellStyle name="Uwaga 3" xfId="2447" hidden="1"/>
    <cellStyle name="Uwaga 3" xfId="2458" hidden="1"/>
    <cellStyle name="Uwaga 3" xfId="2459" hidden="1"/>
    <cellStyle name="Uwaga 3" xfId="2461" hidden="1"/>
    <cellStyle name="Uwaga 3" xfId="2472" hidden="1"/>
    <cellStyle name="Uwaga 3" xfId="2474" hidden="1"/>
    <cellStyle name="Uwaga 3" xfId="2475" hidden="1"/>
    <cellStyle name="Uwaga 3" xfId="2484" hidden="1"/>
    <cellStyle name="Uwaga 3" xfId="2487" hidden="1"/>
    <cellStyle name="Uwaga 3" xfId="2489" hidden="1"/>
    <cellStyle name="Uwaga 3" xfId="2500" hidden="1"/>
    <cellStyle name="Uwaga 3" xfId="2502" hidden="1"/>
    <cellStyle name="Uwaga 3" xfId="2504" hidden="1"/>
    <cellStyle name="Uwaga 3" xfId="2516" hidden="1"/>
    <cellStyle name="Uwaga 3" xfId="2518" hidden="1"/>
    <cellStyle name="Uwaga 3" xfId="2520" hidden="1"/>
    <cellStyle name="Uwaga 3" xfId="2528" hidden="1"/>
    <cellStyle name="Uwaga 3" xfId="2530" hidden="1"/>
    <cellStyle name="Uwaga 3" xfId="2533" hidden="1"/>
    <cellStyle name="Uwaga 3" xfId="2523" hidden="1"/>
    <cellStyle name="Uwaga 3" xfId="2522" hidden="1"/>
    <cellStyle name="Uwaga 3" xfId="2521" hidden="1"/>
    <cellStyle name="Uwaga 3" xfId="2508" hidden="1"/>
    <cellStyle name="Uwaga 3" xfId="2507" hidden="1"/>
    <cellStyle name="Uwaga 3" xfId="2506" hidden="1"/>
    <cellStyle name="Uwaga 3" xfId="2493" hidden="1"/>
    <cellStyle name="Uwaga 3" xfId="2492" hidden="1"/>
    <cellStyle name="Uwaga 3" xfId="2491" hidden="1"/>
    <cellStyle name="Uwaga 3" xfId="2478" hidden="1"/>
    <cellStyle name="Uwaga 3" xfId="2477" hidden="1"/>
    <cellStyle name="Uwaga 3" xfId="2476" hidden="1"/>
    <cellStyle name="Uwaga 3" xfId="2463" hidden="1"/>
    <cellStyle name="Uwaga 3" xfId="2462" hidden="1"/>
    <cellStyle name="Uwaga 3" xfId="2460" hidden="1"/>
    <cellStyle name="Uwaga 3" xfId="2449" hidden="1"/>
    <cellStyle name="Uwaga 3" xfId="2446" hidden="1"/>
    <cellStyle name="Uwaga 3" xfId="2444" hidden="1"/>
    <cellStyle name="Uwaga 3" xfId="2434" hidden="1"/>
    <cellStyle name="Uwaga 3" xfId="2431" hidden="1"/>
    <cellStyle name="Uwaga 3" xfId="2429" hidden="1"/>
    <cellStyle name="Uwaga 3" xfId="2419" hidden="1"/>
    <cellStyle name="Uwaga 3" xfId="2416" hidden="1"/>
    <cellStyle name="Uwaga 3" xfId="2414" hidden="1"/>
    <cellStyle name="Uwaga 3" xfId="2404" hidden="1"/>
    <cellStyle name="Uwaga 3" xfId="2402" hidden="1"/>
    <cellStyle name="Uwaga 3" xfId="2401" hidden="1"/>
    <cellStyle name="Uwaga 3" xfId="2389" hidden="1"/>
    <cellStyle name="Uwaga 3" xfId="2387" hidden="1"/>
    <cellStyle name="Uwaga 3" xfId="2384" hidden="1"/>
    <cellStyle name="Uwaga 3" xfId="2374" hidden="1"/>
    <cellStyle name="Uwaga 3" xfId="2371" hidden="1"/>
    <cellStyle name="Uwaga 3" xfId="2369" hidden="1"/>
    <cellStyle name="Uwaga 3" xfId="2359" hidden="1"/>
    <cellStyle name="Uwaga 3" xfId="2356" hidden="1"/>
    <cellStyle name="Uwaga 3" xfId="2354" hidden="1"/>
    <cellStyle name="Uwaga 3" xfId="2344" hidden="1"/>
    <cellStyle name="Uwaga 3" xfId="2342" hidden="1"/>
    <cellStyle name="Uwaga 3" xfId="2341" hidden="1"/>
    <cellStyle name="Uwaga 3" xfId="2329" hidden="1"/>
    <cellStyle name="Uwaga 3" xfId="2326" hidden="1"/>
    <cellStyle name="Uwaga 3" xfId="2324" hidden="1"/>
    <cellStyle name="Uwaga 3" xfId="2314" hidden="1"/>
    <cellStyle name="Uwaga 3" xfId="2311" hidden="1"/>
    <cellStyle name="Uwaga 3" xfId="2309" hidden="1"/>
    <cellStyle name="Uwaga 3" xfId="2299" hidden="1"/>
    <cellStyle name="Uwaga 3" xfId="2296" hidden="1"/>
    <cellStyle name="Uwaga 3" xfId="2294" hidden="1"/>
    <cellStyle name="Uwaga 3" xfId="2284" hidden="1"/>
    <cellStyle name="Uwaga 3" xfId="2282" hidden="1"/>
    <cellStyle name="Uwaga 3" xfId="2281" hidden="1"/>
    <cellStyle name="Uwaga 3" xfId="2268" hidden="1"/>
    <cellStyle name="Uwaga 3" xfId="2265" hidden="1"/>
    <cellStyle name="Uwaga 3" xfId="2263" hidden="1"/>
    <cellStyle name="Uwaga 3" xfId="2253" hidden="1"/>
    <cellStyle name="Uwaga 3" xfId="2250" hidden="1"/>
    <cellStyle name="Uwaga 3" xfId="2248" hidden="1"/>
    <cellStyle name="Uwaga 3" xfId="2238" hidden="1"/>
    <cellStyle name="Uwaga 3" xfId="2235" hidden="1"/>
    <cellStyle name="Uwaga 3" xfId="2233" hidden="1"/>
    <cellStyle name="Uwaga 3" xfId="2224" hidden="1"/>
    <cellStyle name="Uwaga 3" xfId="2222" hidden="1"/>
    <cellStyle name="Uwaga 3" xfId="2221" hidden="1"/>
    <cellStyle name="Uwaga 3" xfId="2209" hidden="1"/>
    <cellStyle name="Uwaga 3" xfId="2207" hidden="1"/>
    <cellStyle name="Uwaga 3" xfId="2205" hidden="1"/>
    <cellStyle name="Uwaga 3" xfId="2194" hidden="1"/>
    <cellStyle name="Uwaga 3" xfId="2192" hidden="1"/>
    <cellStyle name="Uwaga 3" xfId="2190" hidden="1"/>
    <cellStyle name="Uwaga 3" xfId="2179" hidden="1"/>
    <cellStyle name="Uwaga 3" xfId="2177" hidden="1"/>
    <cellStyle name="Uwaga 3" xfId="2175" hidden="1"/>
    <cellStyle name="Uwaga 3" xfId="2164" hidden="1"/>
    <cellStyle name="Uwaga 3" xfId="2162" hidden="1"/>
    <cellStyle name="Uwaga 3" xfId="2161" hidden="1"/>
    <cellStyle name="Uwaga 3" xfId="2148" hidden="1"/>
    <cellStyle name="Uwaga 3" xfId="2145" hidden="1"/>
    <cellStyle name="Uwaga 3" xfId="2143" hidden="1"/>
    <cellStyle name="Uwaga 3" xfId="2133" hidden="1"/>
    <cellStyle name="Uwaga 3" xfId="2130" hidden="1"/>
    <cellStyle name="Uwaga 3" xfId="2128" hidden="1"/>
    <cellStyle name="Uwaga 3" xfId="2118" hidden="1"/>
    <cellStyle name="Uwaga 3" xfId="2115" hidden="1"/>
    <cellStyle name="Uwaga 3" xfId="2113" hidden="1"/>
    <cellStyle name="Uwaga 3" xfId="2104" hidden="1"/>
    <cellStyle name="Uwaga 3" xfId="2102" hidden="1"/>
    <cellStyle name="Uwaga 3" xfId="2100" hidden="1"/>
    <cellStyle name="Uwaga 3" xfId="2088" hidden="1"/>
    <cellStyle name="Uwaga 3" xfId="2085" hidden="1"/>
    <cellStyle name="Uwaga 3" xfId="2083" hidden="1"/>
    <cellStyle name="Uwaga 3" xfId="2073" hidden="1"/>
    <cellStyle name="Uwaga 3" xfId="2070" hidden="1"/>
    <cellStyle name="Uwaga 3" xfId="2068" hidden="1"/>
    <cellStyle name="Uwaga 3" xfId="2058" hidden="1"/>
    <cellStyle name="Uwaga 3" xfId="2055" hidden="1"/>
    <cellStyle name="Uwaga 3" xfId="2053" hidden="1"/>
    <cellStyle name="Uwaga 3" xfId="2046" hidden="1"/>
    <cellStyle name="Uwaga 3" xfId="2043" hidden="1"/>
    <cellStyle name="Uwaga 3" xfId="2041" hidden="1"/>
    <cellStyle name="Uwaga 3" xfId="2031" hidden="1"/>
    <cellStyle name="Uwaga 3" xfId="2028" hidden="1"/>
    <cellStyle name="Uwaga 3" xfId="2025" hidden="1"/>
    <cellStyle name="Uwaga 3" xfId="2016" hidden="1"/>
    <cellStyle name="Uwaga 3" xfId="2012" hidden="1"/>
    <cellStyle name="Uwaga 3" xfId="2009" hidden="1"/>
    <cellStyle name="Uwaga 3" xfId="2001" hidden="1"/>
    <cellStyle name="Uwaga 3" xfId="1998" hidden="1"/>
    <cellStyle name="Uwaga 3" xfId="1995" hidden="1"/>
    <cellStyle name="Uwaga 3" xfId="1986" hidden="1"/>
    <cellStyle name="Uwaga 3" xfId="1983" hidden="1"/>
    <cellStyle name="Uwaga 3" xfId="1980" hidden="1"/>
    <cellStyle name="Uwaga 3" xfId="1970" hidden="1"/>
    <cellStyle name="Uwaga 3" xfId="1966" hidden="1"/>
    <cellStyle name="Uwaga 3" xfId="1963" hidden="1"/>
    <cellStyle name="Uwaga 3" xfId="1954" hidden="1"/>
    <cellStyle name="Uwaga 3" xfId="1950" hidden="1"/>
    <cellStyle name="Uwaga 3" xfId="1948" hidden="1"/>
    <cellStyle name="Uwaga 3" xfId="1940" hidden="1"/>
    <cellStyle name="Uwaga 3" xfId="1936" hidden="1"/>
    <cellStyle name="Uwaga 3" xfId="1933" hidden="1"/>
    <cellStyle name="Uwaga 3" xfId="1926" hidden="1"/>
    <cellStyle name="Uwaga 3" xfId="1923" hidden="1"/>
    <cellStyle name="Uwaga 3" xfId="1920" hidden="1"/>
    <cellStyle name="Uwaga 3" xfId="1911" hidden="1"/>
    <cellStyle name="Uwaga 3" xfId="1906" hidden="1"/>
    <cellStyle name="Uwaga 3" xfId="1903" hidden="1"/>
    <cellStyle name="Uwaga 3" xfId="1896" hidden="1"/>
    <cellStyle name="Uwaga 3" xfId="1891" hidden="1"/>
    <cellStyle name="Uwaga 3" xfId="1888" hidden="1"/>
    <cellStyle name="Uwaga 3" xfId="1881" hidden="1"/>
    <cellStyle name="Uwaga 3" xfId="1876" hidden="1"/>
    <cellStyle name="Uwaga 3" xfId="1873" hidden="1"/>
    <cellStyle name="Uwaga 3" xfId="1867" hidden="1"/>
    <cellStyle name="Uwaga 3" xfId="1863" hidden="1"/>
    <cellStyle name="Uwaga 3" xfId="1860" hidden="1"/>
    <cellStyle name="Uwaga 3" xfId="1852" hidden="1"/>
    <cellStyle name="Uwaga 3" xfId="1847" hidden="1"/>
    <cellStyle name="Uwaga 3" xfId="1843" hidden="1"/>
    <cellStyle name="Uwaga 3" xfId="1837" hidden="1"/>
    <cellStyle name="Uwaga 3" xfId="1832" hidden="1"/>
    <cellStyle name="Uwaga 3" xfId="1828" hidden="1"/>
    <cellStyle name="Uwaga 3" xfId="1822" hidden="1"/>
    <cellStyle name="Uwaga 3" xfId="1817" hidden="1"/>
    <cellStyle name="Uwaga 3" xfId="1813" hidden="1"/>
    <cellStyle name="Uwaga 3" xfId="1808" hidden="1"/>
    <cellStyle name="Uwaga 3" xfId="1804" hidden="1"/>
    <cellStyle name="Uwaga 3" xfId="1800" hidden="1"/>
    <cellStyle name="Uwaga 3" xfId="1792" hidden="1"/>
    <cellStyle name="Uwaga 3" xfId="1787" hidden="1"/>
    <cellStyle name="Uwaga 3" xfId="1783" hidden="1"/>
    <cellStyle name="Uwaga 3" xfId="1777" hidden="1"/>
    <cellStyle name="Uwaga 3" xfId="1772" hidden="1"/>
    <cellStyle name="Uwaga 3" xfId="1768" hidden="1"/>
    <cellStyle name="Uwaga 3" xfId="1762" hidden="1"/>
    <cellStyle name="Uwaga 3" xfId="1757" hidden="1"/>
    <cellStyle name="Uwaga 3" xfId="1753" hidden="1"/>
    <cellStyle name="Uwaga 3" xfId="1749" hidden="1"/>
    <cellStyle name="Uwaga 3" xfId="1744" hidden="1"/>
    <cellStyle name="Uwaga 3" xfId="1739" hidden="1"/>
    <cellStyle name="Uwaga 3" xfId="1734" hidden="1"/>
    <cellStyle name="Uwaga 3" xfId="1730" hidden="1"/>
    <cellStyle name="Uwaga 3" xfId="1726" hidden="1"/>
    <cellStyle name="Uwaga 3" xfId="1719" hidden="1"/>
    <cellStyle name="Uwaga 3" xfId="1715" hidden="1"/>
    <cellStyle name="Uwaga 3" xfId="1710" hidden="1"/>
    <cellStyle name="Uwaga 3" xfId="1704" hidden="1"/>
    <cellStyle name="Uwaga 3" xfId="1700" hidden="1"/>
    <cellStyle name="Uwaga 3" xfId="1695" hidden="1"/>
    <cellStyle name="Uwaga 3" xfId="1689" hidden="1"/>
    <cellStyle name="Uwaga 3" xfId="1685" hidden="1"/>
    <cellStyle name="Uwaga 3" xfId="1680" hidden="1"/>
    <cellStyle name="Uwaga 3" xfId="1674" hidden="1"/>
    <cellStyle name="Uwaga 3" xfId="1670" hidden="1"/>
    <cellStyle name="Uwaga 3" xfId="1666" hidden="1"/>
    <cellStyle name="Uwaga 3" xfId="2526" hidden="1"/>
    <cellStyle name="Uwaga 3" xfId="2525" hidden="1"/>
    <cellStyle name="Uwaga 3" xfId="2524" hidden="1"/>
    <cellStyle name="Uwaga 3" xfId="2511" hidden="1"/>
    <cellStyle name="Uwaga 3" xfId="2510" hidden="1"/>
    <cellStyle name="Uwaga 3" xfId="2509" hidden="1"/>
    <cellStyle name="Uwaga 3" xfId="2496" hidden="1"/>
    <cellStyle name="Uwaga 3" xfId="2495" hidden="1"/>
    <cellStyle name="Uwaga 3" xfId="2494" hidden="1"/>
    <cellStyle name="Uwaga 3" xfId="2481" hidden="1"/>
    <cellStyle name="Uwaga 3" xfId="2480" hidden="1"/>
    <cellStyle name="Uwaga 3" xfId="2479" hidden="1"/>
    <cellStyle name="Uwaga 3" xfId="2466" hidden="1"/>
    <cellStyle name="Uwaga 3" xfId="2465" hidden="1"/>
    <cellStyle name="Uwaga 3" xfId="2464" hidden="1"/>
    <cellStyle name="Uwaga 3" xfId="2452" hidden="1"/>
    <cellStyle name="Uwaga 3" xfId="2450" hidden="1"/>
    <cellStyle name="Uwaga 3" xfId="2448" hidden="1"/>
    <cellStyle name="Uwaga 3" xfId="2437" hidden="1"/>
    <cellStyle name="Uwaga 3" xfId="2435" hidden="1"/>
    <cellStyle name="Uwaga 3" xfId="2433" hidden="1"/>
    <cellStyle name="Uwaga 3" xfId="2422" hidden="1"/>
    <cellStyle name="Uwaga 3" xfId="2420" hidden="1"/>
    <cellStyle name="Uwaga 3" xfId="2418" hidden="1"/>
    <cellStyle name="Uwaga 3" xfId="2407" hidden="1"/>
    <cellStyle name="Uwaga 3" xfId="2405" hidden="1"/>
    <cellStyle name="Uwaga 3" xfId="2403" hidden="1"/>
    <cellStyle name="Uwaga 3" xfId="2392" hidden="1"/>
    <cellStyle name="Uwaga 3" xfId="2390" hidden="1"/>
    <cellStyle name="Uwaga 3" xfId="2388" hidden="1"/>
    <cellStyle name="Uwaga 3" xfId="2377" hidden="1"/>
    <cellStyle name="Uwaga 3" xfId="2375" hidden="1"/>
    <cellStyle name="Uwaga 3" xfId="2373" hidden="1"/>
    <cellStyle name="Uwaga 3" xfId="2362" hidden="1"/>
    <cellStyle name="Uwaga 3" xfId="2360" hidden="1"/>
    <cellStyle name="Uwaga 3" xfId="2358" hidden="1"/>
    <cellStyle name="Uwaga 3" xfId="2347" hidden="1"/>
    <cellStyle name="Uwaga 3" xfId="2345" hidden="1"/>
    <cellStyle name="Uwaga 3" xfId="2343" hidden="1"/>
    <cellStyle name="Uwaga 3" xfId="2332" hidden="1"/>
    <cellStyle name="Uwaga 3" xfId="2330" hidden="1"/>
    <cellStyle name="Uwaga 3" xfId="2328" hidden="1"/>
    <cellStyle name="Uwaga 3" xfId="2317" hidden="1"/>
    <cellStyle name="Uwaga 3" xfId="2315" hidden="1"/>
    <cellStyle name="Uwaga 3" xfId="2313" hidden="1"/>
    <cellStyle name="Uwaga 3" xfId="2302" hidden="1"/>
    <cellStyle name="Uwaga 3" xfId="2300" hidden="1"/>
    <cellStyle name="Uwaga 3" xfId="2298" hidden="1"/>
    <cellStyle name="Uwaga 3" xfId="2287" hidden="1"/>
    <cellStyle name="Uwaga 3" xfId="2285" hidden="1"/>
    <cellStyle name="Uwaga 3" xfId="2283" hidden="1"/>
    <cellStyle name="Uwaga 3" xfId="2272" hidden="1"/>
    <cellStyle name="Uwaga 3" xfId="2270" hidden="1"/>
    <cellStyle name="Uwaga 3" xfId="2267" hidden="1"/>
    <cellStyle name="Uwaga 3" xfId="2257" hidden="1"/>
    <cellStyle name="Uwaga 3" xfId="2254" hidden="1"/>
    <cellStyle name="Uwaga 3" xfId="2251" hidden="1"/>
    <cellStyle name="Uwaga 3" xfId="2242" hidden="1"/>
    <cellStyle name="Uwaga 3" xfId="2240" hidden="1"/>
    <cellStyle name="Uwaga 3" xfId="2237" hidden="1"/>
    <cellStyle name="Uwaga 3" xfId="2227" hidden="1"/>
    <cellStyle name="Uwaga 3" xfId="2225" hidden="1"/>
    <cellStyle name="Uwaga 3" xfId="2223" hidden="1"/>
    <cellStyle name="Uwaga 3" xfId="2212" hidden="1"/>
    <cellStyle name="Uwaga 3" xfId="2210" hidden="1"/>
    <cellStyle name="Uwaga 3" xfId="2208" hidden="1"/>
    <cellStyle name="Uwaga 3" xfId="2197" hidden="1"/>
    <cellStyle name="Uwaga 3" xfId="2195" hidden="1"/>
    <cellStyle name="Uwaga 3" xfId="2193" hidden="1"/>
    <cellStyle name="Uwaga 3" xfId="2182" hidden="1"/>
    <cellStyle name="Uwaga 3" xfId="2180" hidden="1"/>
    <cellStyle name="Uwaga 3" xfId="2178" hidden="1"/>
    <cellStyle name="Uwaga 3" xfId="2167" hidden="1"/>
    <cellStyle name="Uwaga 3" xfId="2165" hidden="1"/>
    <cellStyle name="Uwaga 3" xfId="2163" hidden="1"/>
    <cellStyle name="Uwaga 3" xfId="2152" hidden="1"/>
    <cellStyle name="Uwaga 3" xfId="2150" hidden="1"/>
    <cellStyle name="Uwaga 3" xfId="2147" hidden="1"/>
    <cellStyle name="Uwaga 3" xfId="2137" hidden="1"/>
    <cellStyle name="Uwaga 3" xfId="2134" hidden="1"/>
    <cellStyle name="Uwaga 3" xfId="2131" hidden="1"/>
    <cellStyle name="Uwaga 3" xfId="2122" hidden="1"/>
    <cellStyle name="Uwaga 3" xfId="2119" hidden="1"/>
    <cellStyle name="Uwaga 3" xfId="2116" hidden="1"/>
    <cellStyle name="Uwaga 3" xfId="2107" hidden="1"/>
    <cellStyle name="Uwaga 3" xfId="2105" hidden="1"/>
    <cellStyle name="Uwaga 3" xfId="2103" hidden="1"/>
    <cellStyle name="Uwaga 3" xfId="2092" hidden="1"/>
    <cellStyle name="Uwaga 3" xfId="2089" hidden="1"/>
    <cellStyle name="Uwaga 3" xfId="2086" hidden="1"/>
    <cellStyle name="Uwaga 3" xfId="2077" hidden="1"/>
    <cellStyle name="Uwaga 3" xfId="2074" hidden="1"/>
    <cellStyle name="Uwaga 3" xfId="2071" hidden="1"/>
    <cellStyle name="Uwaga 3" xfId="2062" hidden="1"/>
    <cellStyle name="Uwaga 3" xfId="2059" hidden="1"/>
    <cellStyle name="Uwaga 3" xfId="2056" hidden="1"/>
    <cellStyle name="Uwaga 3" xfId="2049" hidden="1"/>
    <cellStyle name="Uwaga 3" xfId="2045" hidden="1"/>
    <cellStyle name="Uwaga 3" xfId="2042" hidden="1"/>
    <cellStyle name="Uwaga 3" xfId="2034" hidden="1"/>
    <cellStyle name="Uwaga 3" xfId="2030" hidden="1"/>
    <cellStyle name="Uwaga 3" xfId="2027" hidden="1"/>
    <cellStyle name="Uwaga 3" xfId="2019" hidden="1"/>
    <cellStyle name="Uwaga 3" xfId="2015" hidden="1"/>
    <cellStyle name="Uwaga 3" xfId="2011" hidden="1"/>
    <cellStyle name="Uwaga 3" xfId="2004" hidden="1"/>
    <cellStyle name="Uwaga 3" xfId="2000" hidden="1"/>
    <cellStyle name="Uwaga 3" xfId="1997" hidden="1"/>
    <cellStyle name="Uwaga 3" xfId="1989" hidden="1"/>
    <cellStyle name="Uwaga 3" xfId="1985" hidden="1"/>
    <cellStyle name="Uwaga 3" xfId="1982" hidden="1"/>
    <cellStyle name="Uwaga 3" xfId="1973" hidden="1"/>
    <cellStyle name="Uwaga 3" xfId="1968" hidden="1"/>
    <cellStyle name="Uwaga 3" xfId="1964" hidden="1"/>
    <cellStyle name="Uwaga 3" xfId="1958" hidden="1"/>
    <cellStyle name="Uwaga 3" xfId="1953" hidden="1"/>
    <cellStyle name="Uwaga 3" xfId="1949" hidden="1"/>
    <cellStyle name="Uwaga 3" xfId="1943" hidden="1"/>
    <cellStyle name="Uwaga 3" xfId="1938" hidden="1"/>
    <cellStyle name="Uwaga 3" xfId="1934" hidden="1"/>
    <cellStyle name="Uwaga 3" xfId="1929" hidden="1"/>
    <cellStyle name="Uwaga 3" xfId="1925" hidden="1"/>
    <cellStyle name="Uwaga 3" xfId="1921" hidden="1"/>
    <cellStyle name="Uwaga 3" xfId="1914" hidden="1"/>
    <cellStyle name="Uwaga 3" xfId="1909" hidden="1"/>
    <cellStyle name="Uwaga 3" xfId="1905" hidden="1"/>
    <cellStyle name="Uwaga 3" xfId="1898" hidden="1"/>
    <cellStyle name="Uwaga 3" xfId="1893" hidden="1"/>
    <cellStyle name="Uwaga 3" xfId="1889" hidden="1"/>
    <cellStyle name="Uwaga 3" xfId="1884" hidden="1"/>
    <cellStyle name="Uwaga 3" xfId="1879" hidden="1"/>
    <cellStyle name="Uwaga 3" xfId="1875" hidden="1"/>
    <cellStyle name="Uwaga 3" xfId="1869" hidden="1"/>
    <cellStyle name="Uwaga 3" xfId="1865" hidden="1"/>
    <cellStyle name="Uwaga 3" xfId="1862" hidden="1"/>
    <cellStyle name="Uwaga 3" xfId="1855" hidden="1"/>
    <cellStyle name="Uwaga 3" xfId="1850" hidden="1"/>
    <cellStyle name="Uwaga 3" xfId="1845" hidden="1"/>
    <cellStyle name="Uwaga 3" xfId="1839" hidden="1"/>
    <cellStyle name="Uwaga 3" xfId="1834" hidden="1"/>
    <cellStyle name="Uwaga 3" xfId="1829" hidden="1"/>
    <cellStyle name="Uwaga 3" xfId="1824" hidden="1"/>
    <cellStyle name="Uwaga 3" xfId="1819" hidden="1"/>
    <cellStyle name="Uwaga 3" xfId="1814" hidden="1"/>
    <cellStyle name="Uwaga 3" xfId="1810" hidden="1"/>
    <cellStyle name="Uwaga 3" xfId="1806" hidden="1"/>
    <cellStyle name="Uwaga 3" xfId="1801" hidden="1"/>
    <cellStyle name="Uwaga 3" xfId="1794" hidden="1"/>
    <cellStyle name="Uwaga 3" xfId="1789" hidden="1"/>
    <cellStyle name="Uwaga 3" xfId="1784" hidden="1"/>
    <cellStyle name="Uwaga 3" xfId="1778" hidden="1"/>
    <cellStyle name="Uwaga 3" xfId="1773" hidden="1"/>
    <cellStyle name="Uwaga 3" xfId="1769" hidden="1"/>
    <cellStyle name="Uwaga 3" xfId="1764" hidden="1"/>
    <cellStyle name="Uwaga 3" xfId="1759" hidden="1"/>
    <cellStyle name="Uwaga 3" xfId="1754" hidden="1"/>
    <cellStyle name="Uwaga 3" xfId="1750" hidden="1"/>
    <cellStyle name="Uwaga 3" xfId="1745" hidden="1"/>
    <cellStyle name="Uwaga 3" xfId="1740" hidden="1"/>
    <cellStyle name="Uwaga 3" xfId="1735" hidden="1"/>
    <cellStyle name="Uwaga 3" xfId="1731" hidden="1"/>
    <cellStyle name="Uwaga 3" xfId="1727" hidden="1"/>
    <cellStyle name="Uwaga 3" xfId="1720" hidden="1"/>
    <cellStyle name="Uwaga 3" xfId="1716" hidden="1"/>
    <cellStyle name="Uwaga 3" xfId="1711" hidden="1"/>
    <cellStyle name="Uwaga 3" xfId="1705" hidden="1"/>
    <cellStyle name="Uwaga 3" xfId="1701" hidden="1"/>
    <cellStyle name="Uwaga 3" xfId="1696" hidden="1"/>
    <cellStyle name="Uwaga 3" xfId="1690" hidden="1"/>
    <cellStyle name="Uwaga 3" xfId="1686" hidden="1"/>
    <cellStyle name="Uwaga 3" xfId="1682" hidden="1"/>
    <cellStyle name="Uwaga 3" xfId="1675" hidden="1"/>
    <cellStyle name="Uwaga 3" xfId="1671" hidden="1"/>
    <cellStyle name="Uwaga 3" xfId="1667" hidden="1"/>
    <cellStyle name="Uwaga 3" xfId="2531" hidden="1"/>
    <cellStyle name="Uwaga 3" xfId="2529" hidden="1"/>
    <cellStyle name="Uwaga 3" xfId="2527" hidden="1"/>
    <cellStyle name="Uwaga 3" xfId="2514" hidden="1"/>
    <cellStyle name="Uwaga 3" xfId="2513" hidden="1"/>
    <cellStyle name="Uwaga 3" xfId="2512" hidden="1"/>
    <cellStyle name="Uwaga 3" xfId="2499" hidden="1"/>
    <cellStyle name="Uwaga 3" xfId="2498" hidden="1"/>
    <cellStyle name="Uwaga 3" xfId="2497" hidden="1"/>
    <cellStyle name="Uwaga 3" xfId="2485" hidden="1"/>
    <cellStyle name="Uwaga 3" xfId="2483" hidden="1"/>
    <cellStyle name="Uwaga 3" xfId="2482" hidden="1"/>
    <cellStyle name="Uwaga 3" xfId="2469" hidden="1"/>
    <cellStyle name="Uwaga 3" xfId="2468" hidden="1"/>
    <cellStyle name="Uwaga 3" xfId="2467" hidden="1"/>
    <cellStyle name="Uwaga 3" xfId="2455" hidden="1"/>
    <cellStyle name="Uwaga 3" xfId="2453" hidden="1"/>
    <cellStyle name="Uwaga 3" xfId="2451" hidden="1"/>
    <cellStyle name="Uwaga 3" xfId="2440" hidden="1"/>
    <cellStyle name="Uwaga 3" xfId="2438" hidden="1"/>
    <cellStyle name="Uwaga 3" xfId="2436" hidden="1"/>
    <cellStyle name="Uwaga 3" xfId="2425" hidden="1"/>
    <cellStyle name="Uwaga 3" xfId="2423" hidden="1"/>
    <cellStyle name="Uwaga 3" xfId="2421" hidden="1"/>
    <cellStyle name="Uwaga 3" xfId="2410" hidden="1"/>
    <cellStyle name="Uwaga 3" xfId="2408" hidden="1"/>
    <cellStyle name="Uwaga 3" xfId="2406" hidden="1"/>
    <cellStyle name="Uwaga 3" xfId="2395" hidden="1"/>
    <cellStyle name="Uwaga 3" xfId="2393" hidden="1"/>
    <cellStyle name="Uwaga 3" xfId="2391" hidden="1"/>
    <cellStyle name="Uwaga 3" xfId="2380" hidden="1"/>
    <cellStyle name="Uwaga 3" xfId="2378" hidden="1"/>
    <cellStyle name="Uwaga 3" xfId="2376" hidden="1"/>
    <cellStyle name="Uwaga 3" xfId="2365" hidden="1"/>
    <cellStyle name="Uwaga 3" xfId="2363" hidden="1"/>
    <cellStyle name="Uwaga 3" xfId="2361" hidden="1"/>
    <cellStyle name="Uwaga 3" xfId="2350" hidden="1"/>
    <cellStyle name="Uwaga 3" xfId="2348" hidden="1"/>
    <cellStyle name="Uwaga 3" xfId="2346" hidden="1"/>
    <cellStyle name="Uwaga 3" xfId="2335" hidden="1"/>
    <cellStyle name="Uwaga 3" xfId="2333" hidden="1"/>
    <cellStyle name="Uwaga 3" xfId="2331" hidden="1"/>
    <cellStyle name="Uwaga 3" xfId="2320" hidden="1"/>
    <cellStyle name="Uwaga 3" xfId="2318" hidden="1"/>
    <cellStyle name="Uwaga 3" xfId="2316" hidden="1"/>
    <cellStyle name="Uwaga 3" xfId="2305" hidden="1"/>
    <cellStyle name="Uwaga 3" xfId="2303" hidden="1"/>
    <cellStyle name="Uwaga 3" xfId="2301" hidden="1"/>
    <cellStyle name="Uwaga 3" xfId="2290" hidden="1"/>
    <cellStyle name="Uwaga 3" xfId="2288" hidden="1"/>
    <cellStyle name="Uwaga 3" xfId="2286" hidden="1"/>
    <cellStyle name="Uwaga 3" xfId="2275" hidden="1"/>
    <cellStyle name="Uwaga 3" xfId="2273" hidden="1"/>
    <cellStyle name="Uwaga 3" xfId="2271" hidden="1"/>
    <cellStyle name="Uwaga 3" xfId="2260" hidden="1"/>
    <cellStyle name="Uwaga 3" xfId="2258" hidden="1"/>
    <cellStyle name="Uwaga 3" xfId="2256" hidden="1"/>
    <cellStyle name="Uwaga 3" xfId="2245" hidden="1"/>
    <cellStyle name="Uwaga 3" xfId="2243" hidden="1"/>
    <cellStyle name="Uwaga 3" xfId="2241" hidden="1"/>
    <cellStyle name="Uwaga 3" xfId="2230" hidden="1"/>
    <cellStyle name="Uwaga 3" xfId="2228" hidden="1"/>
    <cellStyle name="Uwaga 3" xfId="2226" hidden="1"/>
    <cellStyle name="Uwaga 3" xfId="2215" hidden="1"/>
    <cellStyle name="Uwaga 3" xfId="2213" hidden="1"/>
    <cellStyle name="Uwaga 3" xfId="2211" hidden="1"/>
    <cellStyle name="Uwaga 3" xfId="2200" hidden="1"/>
    <cellStyle name="Uwaga 3" xfId="2198" hidden="1"/>
    <cellStyle name="Uwaga 3" xfId="2196" hidden="1"/>
    <cellStyle name="Uwaga 3" xfId="2185" hidden="1"/>
    <cellStyle name="Uwaga 3" xfId="2183" hidden="1"/>
    <cellStyle name="Uwaga 3" xfId="2181" hidden="1"/>
    <cellStyle name="Uwaga 3" xfId="2170" hidden="1"/>
    <cellStyle name="Uwaga 3" xfId="2168" hidden="1"/>
    <cellStyle name="Uwaga 3" xfId="2166" hidden="1"/>
    <cellStyle name="Uwaga 3" xfId="2155" hidden="1"/>
    <cellStyle name="Uwaga 3" xfId="2153" hidden="1"/>
    <cellStyle name="Uwaga 3" xfId="2151" hidden="1"/>
    <cellStyle name="Uwaga 3" xfId="2140" hidden="1"/>
    <cellStyle name="Uwaga 3" xfId="2138" hidden="1"/>
    <cellStyle name="Uwaga 3" xfId="2135" hidden="1"/>
    <cellStyle name="Uwaga 3" xfId="2125" hidden="1"/>
    <cellStyle name="Uwaga 3" xfId="2123" hidden="1"/>
    <cellStyle name="Uwaga 3" xfId="2121" hidden="1"/>
    <cellStyle name="Uwaga 3" xfId="2110" hidden="1"/>
    <cellStyle name="Uwaga 3" xfId="2108" hidden="1"/>
    <cellStyle name="Uwaga 3" xfId="2106" hidden="1"/>
    <cellStyle name="Uwaga 3" xfId="2095" hidden="1"/>
    <cellStyle name="Uwaga 3" xfId="2093" hidden="1"/>
    <cellStyle name="Uwaga 3" xfId="2090" hidden="1"/>
    <cellStyle name="Uwaga 3" xfId="2080" hidden="1"/>
    <cellStyle name="Uwaga 3" xfId="2078" hidden="1"/>
    <cellStyle name="Uwaga 3" xfId="2075" hidden="1"/>
    <cellStyle name="Uwaga 3" xfId="2065" hidden="1"/>
    <cellStyle name="Uwaga 3" xfId="2063" hidden="1"/>
    <cellStyle name="Uwaga 3" xfId="2060" hidden="1"/>
    <cellStyle name="Uwaga 3" xfId="2051" hidden="1"/>
    <cellStyle name="Uwaga 3" xfId="2048" hidden="1"/>
    <cellStyle name="Uwaga 3" xfId="2044" hidden="1"/>
    <cellStyle name="Uwaga 3" xfId="2036" hidden="1"/>
    <cellStyle name="Uwaga 3" xfId="2033" hidden="1"/>
    <cellStyle name="Uwaga 3" xfId="2029" hidden="1"/>
    <cellStyle name="Uwaga 3" xfId="2021" hidden="1"/>
    <cellStyle name="Uwaga 3" xfId="2018" hidden="1"/>
    <cellStyle name="Uwaga 3" xfId="2014" hidden="1"/>
    <cellStyle name="Uwaga 3" xfId="2006" hidden="1"/>
    <cellStyle name="Uwaga 3" xfId="2003" hidden="1"/>
    <cellStyle name="Uwaga 3" xfId="1999" hidden="1"/>
    <cellStyle name="Uwaga 3" xfId="1991" hidden="1"/>
    <cellStyle name="Uwaga 3" xfId="1988" hidden="1"/>
    <cellStyle name="Uwaga 3" xfId="1984" hidden="1"/>
    <cellStyle name="Uwaga 3" xfId="1976" hidden="1"/>
    <cellStyle name="Uwaga 3" xfId="1972" hidden="1"/>
    <cellStyle name="Uwaga 3" xfId="1967" hidden="1"/>
    <cellStyle name="Uwaga 3" xfId="1961" hidden="1"/>
    <cellStyle name="Uwaga 3" xfId="1957" hidden="1"/>
    <cellStyle name="Uwaga 3" xfId="1952" hidden="1"/>
    <cellStyle name="Uwaga 3" xfId="1946" hidden="1"/>
    <cellStyle name="Uwaga 3" xfId="1942" hidden="1"/>
    <cellStyle name="Uwaga 3" xfId="1937" hidden="1"/>
    <cellStyle name="Uwaga 3" xfId="1931" hidden="1"/>
    <cellStyle name="Uwaga 3" xfId="1928" hidden="1"/>
    <cellStyle name="Uwaga 3" xfId="1924" hidden="1"/>
    <cellStyle name="Uwaga 3" xfId="1916" hidden="1"/>
    <cellStyle name="Uwaga 3" xfId="1913" hidden="1"/>
    <cellStyle name="Uwaga 3" xfId="1908" hidden="1"/>
    <cellStyle name="Uwaga 3" xfId="1901" hidden="1"/>
    <cellStyle name="Uwaga 3" xfId="1897" hidden="1"/>
    <cellStyle name="Uwaga 3" xfId="1892" hidden="1"/>
    <cellStyle name="Uwaga 3" xfId="1886" hidden="1"/>
    <cellStyle name="Uwaga 3" xfId="1882" hidden="1"/>
    <cellStyle name="Uwaga 3" xfId="1877" hidden="1"/>
    <cellStyle name="Uwaga 3" xfId="1871" hidden="1"/>
    <cellStyle name="Uwaga 3" xfId="1868" hidden="1"/>
    <cellStyle name="Uwaga 3" xfId="1864" hidden="1"/>
    <cellStyle name="Uwaga 3" xfId="1856" hidden="1"/>
    <cellStyle name="Uwaga 3" xfId="1851" hidden="1"/>
    <cellStyle name="Uwaga 3" xfId="1846" hidden="1"/>
    <cellStyle name="Uwaga 3" xfId="1841" hidden="1"/>
    <cellStyle name="Uwaga 3" xfId="1836" hidden="1"/>
    <cellStyle name="Uwaga 3" xfId="1831" hidden="1"/>
    <cellStyle name="Uwaga 3" xfId="1826" hidden="1"/>
    <cellStyle name="Uwaga 3" xfId="1821" hidden="1"/>
    <cellStyle name="Uwaga 3" xfId="1816" hidden="1"/>
    <cellStyle name="Uwaga 3" xfId="1811" hidden="1"/>
    <cellStyle name="Uwaga 3" xfId="1807" hidden="1"/>
    <cellStyle name="Uwaga 3" xfId="1802" hidden="1"/>
    <cellStyle name="Uwaga 3" xfId="1795" hidden="1"/>
    <cellStyle name="Uwaga 3" xfId="1790" hidden="1"/>
    <cellStyle name="Uwaga 3" xfId="1785" hidden="1"/>
    <cellStyle name="Uwaga 3" xfId="1780" hidden="1"/>
    <cellStyle name="Uwaga 3" xfId="1775" hidden="1"/>
    <cellStyle name="Uwaga 3" xfId="1770" hidden="1"/>
    <cellStyle name="Uwaga 3" xfId="1765" hidden="1"/>
    <cellStyle name="Uwaga 3" xfId="1760" hidden="1"/>
    <cellStyle name="Uwaga 3" xfId="1755" hidden="1"/>
    <cellStyle name="Uwaga 3" xfId="1751" hidden="1"/>
    <cellStyle name="Uwaga 3" xfId="1746" hidden="1"/>
    <cellStyle name="Uwaga 3" xfId="1741" hidden="1"/>
    <cellStyle name="Uwaga 3" xfId="1736" hidden="1"/>
    <cellStyle name="Uwaga 3" xfId="1732" hidden="1"/>
    <cellStyle name="Uwaga 3" xfId="1728" hidden="1"/>
    <cellStyle name="Uwaga 3" xfId="1721" hidden="1"/>
    <cellStyle name="Uwaga 3" xfId="1717" hidden="1"/>
    <cellStyle name="Uwaga 3" xfId="1712" hidden="1"/>
    <cellStyle name="Uwaga 3" xfId="1706" hidden="1"/>
    <cellStyle name="Uwaga 3" xfId="1702" hidden="1"/>
    <cellStyle name="Uwaga 3" xfId="1697" hidden="1"/>
    <cellStyle name="Uwaga 3" xfId="1691" hidden="1"/>
    <cellStyle name="Uwaga 3" xfId="1687" hidden="1"/>
    <cellStyle name="Uwaga 3" xfId="1683" hidden="1"/>
    <cellStyle name="Uwaga 3" xfId="1676" hidden="1"/>
    <cellStyle name="Uwaga 3" xfId="1672" hidden="1"/>
    <cellStyle name="Uwaga 3" xfId="1668" hidden="1"/>
    <cellStyle name="Uwaga 3" xfId="2535" hidden="1"/>
    <cellStyle name="Uwaga 3" xfId="2534" hidden="1"/>
    <cellStyle name="Uwaga 3" xfId="2532" hidden="1"/>
    <cellStyle name="Uwaga 3" xfId="2519" hidden="1"/>
    <cellStyle name="Uwaga 3" xfId="2517" hidden="1"/>
    <cellStyle name="Uwaga 3" xfId="2515" hidden="1"/>
    <cellStyle name="Uwaga 3" xfId="2505" hidden="1"/>
    <cellStyle name="Uwaga 3" xfId="2503" hidden="1"/>
    <cellStyle name="Uwaga 3" xfId="2501" hidden="1"/>
    <cellStyle name="Uwaga 3" xfId="2490" hidden="1"/>
    <cellStyle name="Uwaga 3" xfId="2488" hidden="1"/>
    <cellStyle name="Uwaga 3" xfId="2486" hidden="1"/>
    <cellStyle name="Uwaga 3" xfId="2473" hidden="1"/>
    <cellStyle name="Uwaga 3" xfId="2471" hidden="1"/>
    <cellStyle name="Uwaga 3" xfId="2470" hidden="1"/>
    <cellStyle name="Uwaga 3" xfId="2457" hidden="1"/>
    <cellStyle name="Uwaga 3" xfId="2456" hidden="1"/>
    <cellStyle name="Uwaga 3" xfId="2454" hidden="1"/>
    <cellStyle name="Uwaga 3" xfId="2442" hidden="1"/>
    <cellStyle name="Uwaga 3" xfId="2441" hidden="1"/>
    <cellStyle name="Uwaga 3" xfId="2439" hidden="1"/>
    <cellStyle name="Uwaga 3" xfId="2427" hidden="1"/>
    <cellStyle name="Uwaga 3" xfId="2426" hidden="1"/>
    <cellStyle name="Uwaga 3" xfId="2424" hidden="1"/>
    <cellStyle name="Uwaga 3" xfId="2412" hidden="1"/>
    <cellStyle name="Uwaga 3" xfId="2411" hidden="1"/>
    <cellStyle name="Uwaga 3" xfId="2409" hidden="1"/>
    <cellStyle name="Uwaga 3" xfId="2397" hidden="1"/>
    <cellStyle name="Uwaga 3" xfId="2396" hidden="1"/>
    <cellStyle name="Uwaga 3" xfId="2394" hidden="1"/>
    <cellStyle name="Uwaga 3" xfId="2382" hidden="1"/>
    <cellStyle name="Uwaga 3" xfId="2381" hidden="1"/>
    <cellStyle name="Uwaga 3" xfId="2379" hidden="1"/>
    <cellStyle name="Uwaga 3" xfId="2367" hidden="1"/>
    <cellStyle name="Uwaga 3" xfId="2366" hidden="1"/>
    <cellStyle name="Uwaga 3" xfId="2364" hidden="1"/>
    <cellStyle name="Uwaga 3" xfId="2352" hidden="1"/>
    <cellStyle name="Uwaga 3" xfId="2351" hidden="1"/>
    <cellStyle name="Uwaga 3" xfId="2349" hidden="1"/>
    <cellStyle name="Uwaga 3" xfId="2337" hidden="1"/>
    <cellStyle name="Uwaga 3" xfId="2336" hidden="1"/>
    <cellStyle name="Uwaga 3" xfId="2334" hidden="1"/>
    <cellStyle name="Uwaga 3" xfId="2322" hidden="1"/>
    <cellStyle name="Uwaga 3" xfId="2321" hidden="1"/>
    <cellStyle name="Uwaga 3" xfId="2319" hidden="1"/>
    <cellStyle name="Uwaga 3" xfId="2307" hidden="1"/>
    <cellStyle name="Uwaga 3" xfId="2306" hidden="1"/>
    <cellStyle name="Uwaga 3" xfId="2304" hidden="1"/>
    <cellStyle name="Uwaga 3" xfId="2292" hidden="1"/>
    <cellStyle name="Uwaga 3" xfId="2291" hidden="1"/>
    <cellStyle name="Uwaga 3" xfId="2289" hidden="1"/>
    <cellStyle name="Uwaga 3" xfId="2277" hidden="1"/>
    <cellStyle name="Uwaga 3" xfId="2276" hidden="1"/>
    <cellStyle name="Uwaga 3" xfId="2274" hidden="1"/>
    <cellStyle name="Uwaga 3" xfId="2262" hidden="1"/>
    <cellStyle name="Uwaga 3" xfId="2261" hidden="1"/>
    <cellStyle name="Uwaga 3" xfId="2259" hidden="1"/>
    <cellStyle name="Uwaga 3" xfId="2247" hidden="1"/>
    <cellStyle name="Uwaga 3" xfId="2246" hidden="1"/>
    <cellStyle name="Uwaga 3" xfId="2244" hidden="1"/>
    <cellStyle name="Uwaga 3" xfId="2232" hidden="1"/>
    <cellStyle name="Uwaga 3" xfId="2231" hidden="1"/>
    <cellStyle name="Uwaga 3" xfId="2229" hidden="1"/>
    <cellStyle name="Uwaga 3" xfId="2217" hidden="1"/>
    <cellStyle name="Uwaga 3" xfId="2216" hidden="1"/>
    <cellStyle name="Uwaga 3" xfId="2214" hidden="1"/>
    <cellStyle name="Uwaga 3" xfId="2202" hidden="1"/>
    <cellStyle name="Uwaga 3" xfId="2201" hidden="1"/>
    <cellStyle name="Uwaga 3" xfId="2199" hidden="1"/>
    <cellStyle name="Uwaga 3" xfId="2187" hidden="1"/>
    <cellStyle name="Uwaga 3" xfId="2186" hidden="1"/>
    <cellStyle name="Uwaga 3" xfId="2184" hidden="1"/>
    <cellStyle name="Uwaga 3" xfId="2172" hidden="1"/>
    <cellStyle name="Uwaga 3" xfId="2171" hidden="1"/>
    <cellStyle name="Uwaga 3" xfId="2169" hidden="1"/>
    <cellStyle name="Uwaga 3" xfId="2157" hidden="1"/>
    <cellStyle name="Uwaga 3" xfId="2156" hidden="1"/>
    <cellStyle name="Uwaga 3" xfId="2154" hidden="1"/>
    <cellStyle name="Uwaga 3" xfId="2142" hidden="1"/>
    <cellStyle name="Uwaga 3" xfId="2141" hidden="1"/>
    <cellStyle name="Uwaga 3" xfId="2139" hidden="1"/>
    <cellStyle name="Uwaga 3" xfId="2127" hidden="1"/>
    <cellStyle name="Uwaga 3" xfId="2126" hidden="1"/>
    <cellStyle name="Uwaga 3" xfId="2124" hidden="1"/>
    <cellStyle name="Uwaga 3" xfId="2112" hidden="1"/>
    <cellStyle name="Uwaga 3" xfId="2111" hidden="1"/>
    <cellStyle name="Uwaga 3" xfId="2109" hidden="1"/>
    <cellStyle name="Uwaga 3" xfId="2097" hidden="1"/>
    <cellStyle name="Uwaga 3" xfId="2096" hidden="1"/>
    <cellStyle name="Uwaga 3" xfId="2094" hidden="1"/>
    <cellStyle name="Uwaga 3" xfId="2082" hidden="1"/>
    <cellStyle name="Uwaga 3" xfId="2081" hidden="1"/>
    <cellStyle name="Uwaga 3" xfId="2079" hidden="1"/>
    <cellStyle name="Uwaga 3" xfId="2067" hidden="1"/>
    <cellStyle name="Uwaga 3" xfId="2066" hidden="1"/>
    <cellStyle name="Uwaga 3" xfId="2064" hidden="1"/>
    <cellStyle name="Uwaga 3" xfId="2052" hidden="1"/>
    <cellStyle name="Uwaga 3" xfId="2050" hidden="1"/>
    <cellStyle name="Uwaga 3" xfId="2047" hidden="1"/>
    <cellStyle name="Uwaga 3" xfId="2037" hidden="1"/>
    <cellStyle name="Uwaga 3" xfId="2035" hidden="1"/>
    <cellStyle name="Uwaga 3" xfId="2032" hidden="1"/>
    <cellStyle name="Uwaga 3" xfId="2022" hidden="1"/>
    <cellStyle name="Uwaga 3" xfId="2020" hidden="1"/>
    <cellStyle name="Uwaga 3" xfId="2017" hidden="1"/>
    <cellStyle name="Uwaga 3" xfId="2007" hidden="1"/>
    <cellStyle name="Uwaga 3" xfId="2005" hidden="1"/>
    <cellStyle name="Uwaga 3" xfId="2002" hidden="1"/>
    <cellStyle name="Uwaga 3" xfId="1992" hidden="1"/>
    <cellStyle name="Uwaga 3" xfId="1990" hidden="1"/>
    <cellStyle name="Uwaga 3" xfId="1987" hidden="1"/>
    <cellStyle name="Uwaga 3" xfId="1977" hidden="1"/>
    <cellStyle name="Uwaga 3" xfId="1975" hidden="1"/>
    <cellStyle name="Uwaga 3" xfId="1971" hidden="1"/>
    <cellStyle name="Uwaga 3" xfId="1962" hidden="1"/>
    <cellStyle name="Uwaga 3" xfId="1959" hidden="1"/>
    <cellStyle name="Uwaga 3" xfId="1955" hidden="1"/>
    <cellStyle name="Uwaga 3" xfId="1947" hidden="1"/>
    <cellStyle name="Uwaga 3" xfId="1945" hidden="1"/>
    <cellStyle name="Uwaga 3" xfId="1941" hidden="1"/>
    <cellStyle name="Uwaga 3" xfId="1932" hidden="1"/>
    <cellStyle name="Uwaga 3" xfId="1930" hidden="1"/>
    <cellStyle name="Uwaga 3" xfId="1927" hidden="1"/>
    <cellStyle name="Uwaga 3" xfId="1917" hidden="1"/>
    <cellStyle name="Uwaga 3" xfId="1915" hidden="1"/>
    <cellStyle name="Uwaga 3" xfId="1910" hidden="1"/>
    <cellStyle name="Uwaga 3" xfId="1902" hidden="1"/>
    <cellStyle name="Uwaga 3" xfId="1900" hidden="1"/>
    <cellStyle name="Uwaga 3" xfId="1895" hidden="1"/>
    <cellStyle name="Uwaga 3" xfId="1887" hidden="1"/>
    <cellStyle name="Uwaga 3" xfId="1885" hidden="1"/>
    <cellStyle name="Uwaga 3" xfId="1880" hidden="1"/>
    <cellStyle name="Uwaga 3" xfId="1872" hidden="1"/>
    <cellStyle name="Uwaga 3" xfId="1870" hidden="1"/>
    <cellStyle name="Uwaga 3" xfId="1866" hidden="1"/>
    <cellStyle name="Uwaga 3" xfId="1857" hidden="1"/>
    <cellStyle name="Uwaga 3" xfId="1854" hidden="1"/>
    <cellStyle name="Uwaga 3" xfId="1849" hidden="1"/>
    <cellStyle name="Uwaga 3" xfId="1842" hidden="1"/>
    <cellStyle name="Uwaga 3" xfId="1838" hidden="1"/>
    <cellStyle name="Uwaga 3" xfId="1833" hidden="1"/>
    <cellStyle name="Uwaga 3" xfId="1827" hidden="1"/>
    <cellStyle name="Uwaga 3" xfId="1823" hidden="1"/>
    <cellStyle name="Uwaga 3" xfId="1818" hidden="1"/>
    <cellStyle name="Uwaga 3" xfId="1812" hidden="1"/>
    <cellStyle name="Uwaga 3" xfId="1809" hidden="1"/>
    <cellStyle name="Uwaga 3" xfId="1805" hidden="1"/>
    <cellStyle name="Uwaga 3" xfId="1796" hidden="1"/>
    <cellStyle name="Uwaga 3" xfId="1791" hidden="1"/>
    <cellStyle name="Uwaga 3" xfId="1786" hidden="1"/>
    <cellStyle name="Uwaga 3" xfId="1781" hidden="1"/>
    <cellStyle name="Uwaga 3" xfId="1776" hidden="1"/>
    <cellStyle name="Uwaga 3" xfId="1771" hidden="1"/>
    <cellStyle name="Uwaga 3" xfId="1766" hidden="1"/>
    <cellStyle name="Uwaga 3" xfId="1761" hidden="1"/>
    <cellStyle name="Uwaga 3" xfId="1756" hidden="1"/>
    <cellStyle name="Uwaga 3" xfId="1752" hidden="1"/>
    <cellStyle name="Uwaga 3" xfId="1747" hidden="1"/>
    <cellStyle name="Uwaga 3" xfId="1742" hidden="1"/>
    <cellStyle name="Uwaga 3" xfId="1737" hidden="1"/>
    <cellStyle name="Uwaga 3" xfId="1733" hidden="1"/>
    <cellStyle name="Uwaga 3" xfId="1729" hidden="1"/>
    <cellStyle name="Uwaga 3" xfId="1722" hidden="1"/>
    <cellStyle name="Uwaga 3" xfId="1718" hidden="1"/>
    <cellStyle name="Uwaga 3" xfId="1713" hidden="1"/>
    <cellStyle name="Uwaga 3" xfId="1707" hidden="1"/>
    <cellStyle name="Uwaga 3" xfId="1703" hidden="1"/>
    <cellStyle name="Uwaga 3" xfId="1698" hidden="1"/>
    <cellStyle name="Uwaga 3" xfId="1692" hidden="1"/>
    <cellStyle name="Uwaga 3" xfId="1688" hidden="1"/>
    <cellStyle name="Uwaga 3" xfId="1684" hidden="1"/>
    <cellStyle name="Uwaga 3" xfId="1677" hidden="1"/>
    <cellStyle name="Uwaga 3" xfId="1673" hidden="1"/>
    <cellStyle name="Uwaga 3" xfId="1669" hidden="1"/>
    <cellStyle name="Uwaga 3" xfId="608" hidden="1"/>
    <cellStyle name="Uwaga 3" xfId="607" hidden="1"/>
    <cellStyle name="Uwaga 3" xfId="606" hidden="1"/>
    <cellStyle name="Uwaga 3" xfId="599" hidden="1"/>
    <cellStyle name="Uwaga 3" xfId="598" hidden="1"/>
    <cellStyle name="Uwaga 3" xfId="597" hidden="1"/>
    <cellStyle name="Uwaga 3" xfId="590" hidden="1"/>
    <cellStyle name="Uwaga 3" xfId="589" hidden="1"/>
    <cellStyle name="Uwaga 3" xfId="588" hidden="1"/>
    <cellStyle name="Uwaga 3" xfId="581" hidden="1"/>
    <cellStyle name="Uwaga 3" xfId="580" hidden="1"/>
    <cellStyle name="Uwaga 3" xfId="579" hidden="1"/>
    <cellStyle name="Uwaga 3" xfId="572" hidden="1"/>
    <cellStyle name="Uwaga 3" xfId="571" hidden="1"/>
    <cellStyle name="Uwaga 3" xfId="570" hidden="1"/>
    <cellStyle name="Uwaga 3" xfId="563" hidden="1"/>
    <cellStyle name="Uwaga 3" xfId="562" hidden="1"/>
    <cellStyle name="Uwaga 3" xfId="560" hidden="1"/>
    <cellStyle name="Uwaga 3" xfId="554" hidden="1"/>
    <cellStyle name="Uwaga 3" xfId="553" hidden="1"/>
    <cellStyle name="Uwaga 3" xfId="551" hidden="1"/>
    <cellStyle name="Uwaga 3" xfId="545" hidden="1"/>
    <cellStyle name="Uwaga 3" xfId="544" hidden="1"/>
    <cellStyle name="Uwaga 3" xfId="542" hidden="1"/>
    <cellStyle name="Uwaga 3" xfId="536" hidden="1"/>
    <cellStyle name="Uwaga 3" xfId="535" hidden="1"/>
    <cellStyle name="Uwaga 3" xfId="533" hidden="1"/>
    <cellStyle name="Uwaga 3" xfId="527" hidden="1"/>
    <cellStyle name="Uwaga 3" xfId="526" hidden="1"/>
    <cellStyle name="Uwaga 3" xfId="524" hidden="1"/>
    <cellStyle name="Uwaga 3" xfId="518" hidden="1"/>
    <cellStyle name="Uwaga 3" xfId="517" hidden="1"/>
    <cellStyle name="Uwaga 3" xfId="515" hidden="1"/>
    <cellStyle name="Uwaga 3" xfId="509" hidden="1"/>
    <cellStyle name="Uwaga 3" xfId="508" hidden="1"/>
    <cellStyle name="Uwaga 3" xfId="506" hidden="1"/>
    <cellStyle name="Uwaga 3" xfId="500" hidden="1"/>
    <cellStyle name="Uwaga 3" xfId="499" hidden="1"/>
    <cellStyle name="Uwaga 3" xfId="497" hidden="1"/>
    <cellStyle name="Uwaga 3" xfId="491" hidden="1"/>
    <cellStyle name="Uwaga 3" xfId="490" hidden="1"/>
    <cellStyle name="Uwaga 3" xfId="488" hidden="1"/>
    <cellStyle name="Uwaga 3" xfId="482" hidden="1"/>
    <cellStyle name="Uwaga 3" xfId="481" hidden="1"/>
    <cellStyle name="Uwaga 3" xfId="479" hidden="1"/>
    <cellStyle name="Uwaga 3" xfId="473" hidden="1"/>
    <cellStyle name="Uwaga 3" xfId="472" hidden="1"/>
    <cellStyle name="Uwaga 3" xfId="470" hidden="1"/>
    <cellStyle name="Uwaga 3" xfId="464" hidden="1"/>
    <cellStyle name="Uwaga 3" xfId="463" hidden="1"/>
    <cellStyle name="Uwaga 3" xfId="461" hidden="1"/>
    <cellStyle name="Uwaga 3" xfId="455" hidden="1"/>
    <cellStyle name="Uwaga 3" xfId="454" hidden="1"/>
    <cellStyle name="Uwaga 3" xfId="451" hidden="1"/>
    <cellStyle name="Uwaga 3" xfId="446" hidden="1"/>
    <cellStyle name="Uwaga 3" xfId="444" hidden="1"/>
    <cellStyle name="Uwaga 3" xfId="441" hidden="1"/>
    <cellStyle name="Uwaga 3" xfId="437" hidden="1"/>
    <cellStyle name="Uwaga 3" xfId="436" hidden="1"/>
    <cellStyle name="Uwaga 3" xfId="433" hidden="1"/>
    <cellStyle name="Uwaga 3" xfId="428" hidden="1"/>
    <cellStyle name="Uwaga 3" xfId="427" hidden="1"/>
    <cellStyle name="Uwaga 3" xfId="425" hidden="1"/>
    <cellStyle name="Uwaga 3" xfId="419" hidden="1"/>
    <cellStyle name="Uwaga 3" xfId="418" hidden="1"/>
    <cellStyle name="Uwaga 3" xfId="416" hidden="1"/>
    <cellStyle name="Uwaga 3" xfId="410" hidden="1"/>
    <cellStyle name="Uwaga 3" xfId="409" hidden="1"/>
    <cellStyle name="Uwaga 3" xfId="407" hidden="1"/>
    <cellStyle name="Uwaga 3" xfId="401" hidden="1"/>
    <cellStyle name="Uwaga 3" xfId="400" hidden="1"/>
    <cellStyle name="Uwaga 3" xfId="398" hidden="1"/>
    <cellStyle name="Uwaga 3" xfId="392" hidden="1"/>
    <cellStyle name="Uwaga 3" xfId="391" hidden="1"/>
    <cellStyle name="Uwaga 3" xfId="389" hidden="1"/>
    <cellStyle name="Uwaga 3" xfId="383" hidden="1"/>
    <cellStyle name="Uwaga 3" xfId="382" hidden="1"/>
    <cellStyle name="Uwaga 3" xfId="379" hidden="1"/>
    <cellStyle name="Uwaga 3" xfId="374" hidden="1"/>
    <cellStyle name="Uwaga 3" xfId="372" hidden="1"/>
    <cellStyle name="Uwaga 3" xfId="369" hidden="1"/>
    <cellStyle name="Uwaga 3" xfId="365" hidden="1"/>
    <cellStyle name="Uwaga 3" xfId="363" hidden="1"/>
    <cellStyle name="Uwaga 3" xfId="360" hidden="1"/>
    <cellStyle name="Uwaga 3" xfId="356" hidden="1"/>
    <cellStyle name="Uwaga 3" xfId="355" hidden="1"/>
    <cellStyle name="Uwaga 3" xfId="353" hidden="1"/>
    <cellStyle name="Uwaga 3" xfId="347" hidden="1"/>
    <cellStyle name="Uwaga 3" xfId="345" hidden="1"/>
    <cellStyle name="Uwaga 3" xfId="342" hidden="1"/>
    <cellStyle name="Uwaga 3" xfId="338" hidden="1"/>
    <cellStyle name="Uwaga 3" xfId="336" hidden="1"/>
    <cellStyle name="Uwaga 3" xfId="333" hidden="1"/>
    <cellStyle name="Uwaga 3" xfId="329" hidden="1"/>
    <cellStyle name="Uwaga 3" xfId="327" hidden="1"/>
    <cellStyle name="Uwaga 3" xfId="324" hidden="1"/>
    <cellStyle name="Uwaga 3" xfId="320" hidden="1"/>
    <cellStyle name="Uwaga 3" xfId="318" hidden="1"/>
    <cellStyle name="Uwaga 3" xfId="316" hidden="1"/>
    <cellStyle name="Uwaga 3" xfId="311" hidden="1"/>
    <cellStyle name="Uwaga 3" xfId="309" hidden="1"/>
    <cellStyle name="Uwaga 3" xfId="307" hidden="1"/>
    <cellStyle name="Uwaga 3" xfId="302" hidden="1"/>
    <cellStyle name="Uwaga 3" xfId="300" hidden="1"/>
    <cellStyle name="Uwaga 3" xfId="297" hidden="1"/>
    <cellStyle name="Uwaga 3" xfId="293" hidden="1"/>
    <cellStyle name="Uwaga 3" xfId="291" hidden="1"/>
    <cellStyle name="Uwaga 3" xfId="289" hidden="1"/>
    <cellStyle name="Uwaga 3" xfId="284" hidden="1"/>
    <cellStyle name="Uwaga 3" xfId="282" hidden="1"/>
    <cellStyle name="Uwaga 3" xfId="280" hidden="1"/>
    <cellStyle name="Uwaga 3" xfId="274" hidden="1"/>
    <cellStyle name="Uwaga 3" xfId="271" hidden="1"/>
    <cellStyle name="Uwaga 3" xfId="268" hidden="1"/>
    <cellStyle name="Uwaga 3" xfId="265" hidden="1"/>
    <cellStyle name="Uwaga 3" xfId="262" hidden="1"/>
    <cellStyle name="Uwaga 3" xfId="259" hidden="1"/>
    <cellStyle name="Uwaga 3" xfId="256" hidden="1"/>
    <cellStyle name="Uwaga 3" xfId="253" hidden="1"/>
    <cellStyle name="Uwaga 3" xfId="250" hidden="1"/>
    <cellStyle name="Uwaga 3" xfId="248" hidden="1"/>
    <cellStyle name="Uwaga 3" xfId="246" hidden="1"/>
    <cellStyle name="Uwaga 3" xfId="243" hidden="1"/>
    <cellStyle name="Uwaga 3" xfId="239" hidden="1"/>
    <cellStyle name="Uwaga 3" xfId="236" hidden="1"/>
    <cellStyle name="Uwaga 3" xfId="233" hidden="1"/>
    <cellStyle name="Uwaga 3" xfId="229" hidden="1"/>
    <cellStyle name="Uwaga 3" xfId="226" hidden="1"/>
    <cellStyle name="Uwaga 3" xfId="223" hidden="1"/>
    <cellStyle name="Uwaga 3" xfId="221" hidden="1"/>
    <cellStyle name="Uwaga 3" xfId="218" hidden="1"/>
    <cellStyle name="Uwaga 3" xfId="215" hidden="1"/>
    <cellStyle name="Uwaga 3" xfId="212" hidden="1"/>
    <cellStyle name="Uwaga 3" xfId="210" hidden="1"/>
    <cellStyle name="Uwaga 3" xfId="208" hidden="1"/>
    <cellStyle name="Uwaga 3" xfId="203" hidden="1"/>
    <cellStyle name="Uwaga 3" xfId="200" hidden="1"/>
    <cellStyle name="Uwaga 3" xfId="197" hidden="1"/>
    <cellStyle name="Uwaga 3" xfId="193" hidden="1"/>
    <cellStyle name="Uwaga 3" xfId="190" hidden="1"/>
    <cellStyle name="Uwaga 3" xfId="187" hidden="1"/>
    <cellStyle name="Uwaga 3" xfId="184" hidden="1"/>
    <cellStyle name="Uwaga 3" xfId="181" hidden="1"/>
    <cellStyle name="Uwaga 3" xfId="178" hidden="1"/>
    <cellStyle name="Uwaga 3" xfId="176" hidden="1"/>
    <cellStyle name="Uwaga 3" xfId="174" hidden="1"/>
    <cellStyle name="Uwaga 3" xfId="171" hidden="1"/>
    <cellStyle name="Uwaga 3" xfId="166" hidden="1"/>
    <cellStyle name="Uwaga 3" xfId="163" hidden="1"/>
    <cellStyle name="Uwaga 3" xfId="160" hidden="1"/>
    <cellStyle name="Uwaga 3" xfId="156" hidden="1"/>
    <cellStyle name="Uwaga 3" xfId="153" hidden="1"/>
    <cellStyle name="Uwaga 3" xfId="151" hidden="1"/>
    <cellStyle name="Uwaga 3" xfId="148" hidden="1"/>
    <cellStyle name="Uwaga 3" xfId="145" hidden="1"/>
    <cellStyle name="Uwaga 3" xfId="142" hidden="1"/>
    <cellStyle name="Uwaga 3" xfId="140" hidden="1"/>
    <cellStyle name="Uwaga 3" xfId="137" hidden="1"/>
    <cellStyle name="Uwaga 3" xfId="134" hidden="1"/>
    <cellStyle name="Uwaga 3" xfId="131" hidden="1"/>
    <cellStyle name="Uwaga 3" xfId="129" hidden="1"/>
    <cellStyle name="Uwaga 3" xfId="127" hidden="1"/>
    <cellStyle name="Uwaga 3" xfId="122" hidden="1"/>
    <cellStyle name="Uwaga 3" xfId="120" hidden="1"/>
    <cellStyle name="Uwaga 3" xfId="117" hidden="1"/>
    <cellStyle name="Uwaga 3" xfId="113" hidden="1"/>
    <cellStyle name="Uwaga 3" xfId="111" hidden="1"/>
    <cellStyle name="Uwaga 3" xfId="108" hidden="1"/>
    <cellStyle name="Uwaga 3" xfId="104" hidden="1"/>
    <cellStyle name="Uwaga 3" xfId="102" hidden="1"/>
    <cellStyle name="Uwaga 3" xfId="100" hidden="1"/>
    <cellStyle name="Uwaga 3" xfId="95" hidden="1"/>
    <cellStyle name="Uwaga 3" xfId="93" hidden="1"/>
    <cellStyle name="Uwaga 3" xfId="91" hidden="1"/>
    <cellStyle name="Uwaga 3" xfId="2623" hidden="1"/>
    <cellStyle name="Uwaga 3" xfId="2624" hidden="1"/>
    <cellStyle name="Uwaga 3" xfId="2626" hidden="1"/>
    <cellStyle name="Uwaga 3" xfId="2638" hidden="1"/>
    <cellStyle name="Uwaga 3" xfId="2639" hidden="1"/>
    <cellStyle name="Uwaga 3" xfId="2644" hidden="1"/>
    <cellStyle name="Uwaga 3" xfId="2653" hidden="1"/>
    <cellStyle name="Uwaga 3" xfId="2654" hidden="1"/>
    <cellStyle name="Uwaga 3" xfId="2659" hidden="1"/>
    <cellStyle name="Uwaga 3" xfId="2668" hidden="1"/>
    <cellStyle name="Uwaga 3" xfId="2669" hidden="1"/>
    <cellStyle name="Uwaga 3" xfId="2670" hidden="1"/>
    <cellStyle name="Uwaga 3" xfId="2683" hidden="1"/>
    <cellStyle name="Uwaga 3" xfId="2688" hidden="1"/>
    <cellStyle name="Uwaga 3" xfId="2693" hidden="1"/>
    <cellStyle name="Uwaga 3" xfId="2703" hidden="1"/>
    <cellStyle name="Uwaga 3" xfId="2708" hidden="1"/>
    <cellStyle name="Uwaga 3" xfId="2712" hidden="1"/>
    <cellStyle name="Uwaga 3" xfId="2719" hidden="1"/>
    <cellStyle name="Uwaga 3" xfId="2724" hidden="1"/>
    <cellStyle name="Uwaga 3" xfId="2727" hidden="1"/>
    <cellStyle name="Uwaga 3" xfId="2733" hidden="1"/>
    <cellStyle name="Uwaga 3" xfId="2738" hidden="1"/>
    <cellStyle name="Uwaga 3" xfId="2742" hidden="1"/>
    <cellStyle name="Uwaga 3" xfId="2743" hidden="1"/>
    <cellStyle name="Uwaga 3" xfId="2744" hidden="1"/>
    <cellStyle name="Uwaga 3" xfId="2748" hidden="1"/>
    <cellStyle name="Uwaga 3" xfId="2760" hidden="1"/>
    <cellStyle name="Uwaga 3" xfId="2765" hidden="1"/>
    <cellStyle name="Uwaga 3" xfId="2770" hidden="1"/>
    <cellStyle name="Uwaga 3" xfId="2775" hidden="1"/>
    <cellStyle name="Uwaga 3" xfId="2780" hidden="1"/>
    <cellStyle name="Uwaga 3" xfId="2785" hidden="1"/>
    <cellStyle name="Uwaga 3" xfId="2789" hidden="1"/>
    <cellStyle name="Uwaga 3" xfId="2793" hidden="1"/>
    <cellStyle name="Uwaga 3" xfId="2798" hidden="1"/>
    <cellStyle name="Uwaga 3" xfId="2803" hidden="1"/>
    <cellStyle name="Uwaga 3" xfId="2804" hidden="1"/>
    <cellStyle name="Uwaga 3" xfId="2806" hidden="1"/>
    <cellStyle name="Uwaga 3" xfId="2819" hidden="1"/>
    <cellStyle name="Uwaga 3" xfId="2823" hidden="1"/>
    <cellStyle name="Uwaga 3" xfId="2828" hidden="1"/>
    <cellStyle name="Uwaga 3" xfId="2835" hidden="1"/>
    <cellStyle name="Uwaga 3" xfId="2839" hidden="1"/>
    <cellStyle name="Uwaga 3" xfId="2844" hidden="1"/>
    <cellStyle name="Uwaga 3" xfId="2849" hidden="1"/>
    <cellStyle name="Uwaga 3" xfId="2852" hidden="1"/>
    <cellStyle name="Uwaga 3" xfId="2857" hidden="1"/>
    <cellStyle name="Uwaga 3" xfId="2863" hidden="1"/>
    <cellStyle name="Uwaga 3" xfId="2864" hidden="1"/>
    <cellStyle name="Uwaga 3" xfId="2867" hidden="1"/>
    <cellStyle name="Uwaga 3" xfId="2880" hidden="1"/>
    <cellStyle name="Uwaga 3" xfId="2884" hidden="1"/>
    <cellStyle name="Uwaga 3" xfId="2889" hidden="1"/>
    <cellStyle name="Uwaga 3" xfId="2896" hidden="1"/>
    <cellStyle name="Uwaga 3" xfId="2901" hidden="1"/>
    <cellStyle name="Uwaga 3" xfId="2905" hidden="1"/>
    <cellStyle name="Uwaga 3" xfId="2910" hidden="1"/>
    <cellStyle name="Uwaga 3" xfId="2914" hidden="1"/>
    <cellStyle name="Uwaga 3" xfId="2919" hidden="1"/>
    <cellStyle name="Uwaga 3" xfId="2923" hidden="1"/>
    <cellStyle name="Uwaga 3" xfId="2924" hidden="1"/>
    <cellStyle name="Uwaga 3" xfId="2926" hidden="1"/>
    <cellStyle name="Uwaga 3" xfId="2938" hidden="1"/>
    <cellStyle name="Uwaga 3" xfId="2939" hidden="1"/>
    <cellStyle name="Uwaga 3" xfId="2941" hidden="1"/>
    <cellStyle name="Uwaga 3" xfId="2953" hidden="1"/>
    <cellStyle name="Uwaga 3" xfId="2955" hidden="1"/>
    <cellStyle name="Uwaga 3" xfId="2958" hidden="1"/>
    <cellStyle name="Uwaga 3" xfId="2968" hidden="1"/>
    <cellStyle name="Uwaga 3" xfId="2969" hidden="1"/>
    <cellStyle name="Uwaga 3" xfId="2971" hidden="1"/>
    <cellStyle name="Uwaga 3" xfId="2983" hidden="1"/>
    <cellStyle name="Uwaga 3" xfId="2984" hidden="1"/>
    <cellStyle name="Uwaga 3" xfId="2985" hidden="1"/>
    <cellStyle name="Uwaga 3" xfId="2999" hidden="1"/>
    <cellStyle name="Uwaga 3" xfId="3002" hidden="1"/>
    <cellStyle name="Uwaga 3" xfId="3006" hidden="1"/>
    <cellStyle name="Uwaga 3" xfId="3014" hidden="1"/>
    <cellStyle name="Uwaga 3" xfId="3017" hidden="1"/>
    <cellStyle name="Uwaga 3" xfId="3021" hidden="1"/>
    <cellStyle name="Uwaga 3" xfId="3029" hidden="1"/>
    <cellStyle name="Uwaga 3" xfId="3032" hidden="1"/>
    <cellStyle name="Uwaga 3" xfId="3036" hidden="1"/>
    <cellStyle name="Uwaga 3" xfId="3043" hidden="1"/>
    <cellStyle name="Uwaga 3" xfId="3044" hidden="1"/>
    <cellStyle name="Uwaga 3" xfId="3046" hidden="1"/>
    <cellStyle name="Uwaga 3" xfId="3059" hidden="1"/>
    <cellStyle name="Uwaga 3" xfId="3062" hidden="1"/>
    <cellStyle name="Uwaga 3" xfId="3065" hidden="1"/>
    <cellStyle name="Uwaga 3" xfId="3074" hidden="1"/>
    <cellStyle name="Uwaga 3" xfId="3077" hidden="1"/>
    <cellStyle name="Uwaga 3" xfId="3081" hidden="1"/>
    <cellStyle name="Uwaga 3" xfId="3089" hidden="1"/>
    <cellStyle name="Uwaga 3" xfId="3091" hidden="1"/>
    <cellStyle name="Uwaga 3" xfId="3094" hidden="1"/>
    <cellStyle name="Uwaga 3" xfId="3103" hidden="1"/>
    <cellStyle name="Uwaga 3" xfId="3104" hidden="1"/>
    <cellStyle name="Uwaga 3" xfId="3105" hidden="1"/>
    <cellStyle name="Uwaga 3" xfId="3118" hidden="1"/>
    <cellStyle name="Uwaga 3" xfId="3119" hidden="1"/>
    <cellStyle name="Uwaga 3" xfId="3121" hidden="1"/>
    <cellStyle name="Uwaga 3" xfId="3133" hidden="1"/>
    <cellStyle name="Uwaga 3" xfId="3134" hidden="1"/>
    <cellStyle name="Uwaga 3" xfId="3136" hidden="1"/>
    <cellStyle name="Uwaga 3" xfId="3148" hidden="1"/>
    <cellStyle name="Uwaga 3" xfId="3149" hidden="1"/>
    <cellStyle name="Uwaga 3" xfId="3151" hidden="1"/>
    <cellStyle name="Uwaga 3" xfId="3163" hidden="1"/>
    <cellStyle name="Uwaga 3" xfId="3164" hidden="1"/>
    <cellStyle name="Uwaga 3" xfId="3165" hidden="1"/>
    <cellStyle name="Uwaga 3" xfId="3179" hidden="1"/>
    <cellStyle name="Uwaga 3" xfId="3181" hidden="1"/>
    <cellStyle name="Uwaga 3" xfId="3184" hidden="1"/>
    <cellStyle name="Uwaga 3" xfId="3194" hidden="1"/>
    <cellStyle name="Uwaga 3" xfId="3197" hidden="1"/>
    <cellStyle name="Uwaga 3" xfId="3200" hidden="1"/>
    <cellStyle name="Uwaga 3" xfId="3209" hidden="1"/>
    <cellStyle name="Uwaga 3" xfId="3211" hidden="1"/>
    <cellStyle name="Uwaga 3" xfId="3214" hidden="1"/>
    <cellStyle name="Uwaga 3" xfId="3223" hidden="1"/>
    <cellStyle name="Uwaga 3" xfId="3224" hidden="1"/>
    <cellStyle name="Uwaga 3" xfId="3225" hidden="1"/>
    <cellStyle name="Uwaga 3" xfId="3238" hidden="1"/>
    <cellStyle name="Uwaga 3" xfId="3240" hidden="1"/>
    <cellStyle name="Uwaga 3" xfId="3242" hidden="1"/>
    <cellStyle name="Uwaga 3" xfId="3253" hidden="1"/>
    <cellStyle name="Uwaga 3" xfId="3255" hidden="1"/>
    <cellStyle name="Uwaga 3" xfId="3257" hidden="1"/>
    <cellStyle name="Uwaga 3" xfId="3268" hidden="1"/>
    <cellStyle name="Uwaga 3" xfId="3270" hidden="1"/>
    <cellStyle name="Uwaga 3" xfId="3272" hidden="1"/>
    <cellStyle name="Uwaga 3" xfId="3283" hidden="1"/>
    <cellStyle name="Uwaga 3" xfId="3284" hidden="1"/>
    <cellStyle name="Uwaga 3" xfId="3285" hidden="1"/>
    <cellStyle name="Uwaga 3" xfId="3298" hidden="1"/>
    <cellStyle name="Uwaga 3" xfId="3300" hidden="1"/>
    <cellStyle name="Uwaga 3" xfId="3302" hidden="1"/>
    <cellStyle name="Uwaga 3" xfId="3313" hidden="1"/>
    <cellStyle name="Uwaga 3" xfId="3315" hidden="1"/>
    <cellStyle name="Uwaga 3" xfId="3317" hidden="1"/>
    <cellStyle name="Uwaga 3" xfId="3328" hidden="1"/>
    <cellStyle name="Uwaga 3" xfId="3330" hidden="1"/>
    <cellStyle name="Uwaga 3" xfId="3331" hidden="1"/>
    <cellStyle name="Uwaga 3" xfId="3343" hidden="1"/>
    <cellStyle name="Uwaga 3" xfId="3344" hidden="1"/>
    <cellStyle name="Uwaga 3" xfId="3345" hidden="1"/>
    <cellStyle name="Uwaga 3" xfId="3358" hidden="1"/>
    <cellStyle name="Uwaga 3" xfId="3360" hidden="1"/>
    <cellStyle name="Uwaga 3" xfId="3362" hidden="1"/>
    <cellStyle name="Uwaga 3" xfId="3373" hidden="1"/>
    <cellStyle name="Uwaga 3" xfId="3375" hidden="1"/>
    <cellStyle name="Uwaga 3" xfId="3377" hidden="1"/>
    <cellStyle name="Uwaga 3" xfId="3388" hidden="1"/>
    <cellStyle name="Uwaga 3" xfId="3390" hidden="1"/>
    <cellStyle name="Uwaga 3" xfId="3392" hidden="1"/>
    <cellStyle name="Uwaga 3" xfId="3403" hidden="1"/>
    <cellStyle name="Uwaga 3" xfId="3404" hidden="1"/>
    <cellStyle name="Uwaga 3" xfId="3406" hidden="1"/>
    <cellStyle name="Uwaga 3" xfId="3417" hidden="1"/>
    <cellStyle name="Uwaga 3" xfId="3419" hidden="1"/>
    <cellStyle name="Uwaga 3" xfId="3420" hidden="1"/>
    <cellStyle name="Uwaga 3" xfId="3429" hidden="1"/>
    <cellStyle name="Uwaga 3" xfId="3432" hidden="1"/>
    <cellStyle name="Uwaga 3" xfId="3434" hidden="1"/>
    <cellStyle name="Uwaga 3" xfId="3445" hidden="1"/>
    <cellStyle name="Uwaga 3" xfId="3447" hidden="1"/>
    <cellStyle name="Uwaga 3" xfId="3449" hidden="1"/>
    <cellStyle name="Uwaga 3" xfId="3461" hidden="1"/>
    <cellStyle name="Uwaga 3" xfId="3463" hidden="1"/>
    <cellStyle name="Uwaga 3" xfId="3465" hidden="1"/>
    <cellStyle name="Uwaga 3" xfId="3473" hidden="1"/>
    <cellStyle name="Uwaga 3" xfId="3475" hidden="1"/>
    <cellStyle name="Uwaga 3" xfId="3478" hidden="1"/>
    <cellStyle name="Uwaga 3" xfId="3468" hidden="1"/>
    <cellStyle name="Uwaga 3" xfId="3467" hidden="1"/>
    <cellStyle name="Uwaga 3" xfId="3466" hidden="1"/>
    <cellStyle name="Uwaga 3" xfId="3453" hidden="1"/>
    <cellStyle name="Uwaga 3" xfId="3452" hidden="1"/>
    <cellStyle name="Uwaga 3" xfId="3451" hidden="1"/>
    <cellStyle name="Uwaga 3" xfId="3438" hidden="1"/>
    <cellStyle name="Uwaga 3" xfId="3437" hidden="1"/>
    <cellStyle name="Uwaga 3" xfId="3436" hidden="1"/>
    <cellStyle name="Uwaga 3" xfId="3423" hidden="1"/>
    <cellStyle name="Uwaga 3" xfId="3422" hidden="1"/>
    <cellStyle name="Uwaga 3" xfId="3421" hidden="1"/>
    <cellStyle name="Uwaga 3" xfId="3408" hidden="1"/>
    <cellStyle name="Uwaga 3" xfId="3407" hidden="1"/>
    <cellStyle name="Uwaga 3" xfId="3405" hidden="1"/>
    <cellStyle name="Uwaga 3" xfId="3394" hidden="1"/>
    <cellStyle name="Uwaga 3" xfId="3391" hidden="1"/>
    <cellStyle name="Uwaga 3" xfId="3389" hidden="1"/>
    <cellStyle name="Uwaga 3" xfId="3379" hidden="1"/>
    <cellStyle name="Uwaga 3" xfId="3376" hidden="1"/>
    <cellStyle name="Uwaga 3" xfId="3374" hidden="1"/>
    <cellStyle name="Uwaga 3" xfId="3364" hidden="1"/>
    <cellStyle name="Uwaga 3" xfId="3361" hidden="1"/>
    <cellStyle name="Uwaga 3" xfId="3359" hidden="1"/>
    <cellStyle name="Uwaga 3" xfId="3349" hidden="1"/>
    <cellStyle name="Uwaga 3" xfId="3347" hidden="1"/>
    <cellStyle name="Uwaga 3" xfId="3346" hidden="1"/>
    <cellStyle name="Uwaga 3" xfId="3334" hidden="1"/>
    <cellStyle name="Uwaga 3" xfId="3332" hidden="1"/>
    <cellStyle name="Uwaga 3" xfId="3329" hidden="1"/>
    <cellStyle name="Uwaga 3" xfId="3319" hidden="1"/>
    <cellStyle name="Uwaga 3" xfId="3316" hidden="1"/>
    <cellStyle name="Uwaga 3" xfId="3314" hidden="1"/>
    <cellStyle name="Uwaga 3" xfId="3304" hidden="1"/>
    <cellStyle name="Uwaga 3" xfId="3301" hidden="1"/>
    <cellStyle name="Uwaga 3" xfId="3299" hidden="1"/>
    <cellStyle name="Uwaga 3" xfId="3289" hidden="1"/>
    <cellStyle name="Uwaga 3" xfId="3287" hidden="1"/>
    <cellStyle name="Uwaga 3" xfId="3286" hidden="1"/>
    <cellStyle name="Uwaga 3" xfId="3274" hidden="1"/>
    <cellStyle name="Uwaga 3" xfId="3271" hidden="1"/>
    <cellStyle name="Uwaga 3" xfId="3269" hidden="1"/>
    <cellStyle name="Uwaga 3" xfId="3259" hidden="1"/>
    <cellStyle name="Uwaga 3" xfId="3256" hidden="1"/>
    <cellStyle name="Uwaga 3" xfId="3254" hidden="1"/>
    <cellStyle name="Uwaga 3" xfId="3244" hidden="1"/>
    <cellStyle name="Uwaga 3" xfId="3241" hidden="1"/>
    <cellStyle name="Uwaga 3" xfId="3239" hidden="1"/>
    <cellStyle name="Uwaga 3" xfId="3229" hidden="1"/>
    <cellStyle name="Uwaga 3" xfId="3227" hidden="1"/>
    <cellStyle name="Uwaga 3" xfId="3226" hidden="1"/>
    <cellStyle name="Uwaga 3" xfId="3213" hidden="1"/>
    <cellStyle name="Uwaga 3" xfId="3210" hidden="1"/>
    <cellStyle name="Uwaga 3" xfId="3208" hidden="1"/>
    <cellStyle name="Uwaga 3" xfId="3198" hidden="1"/>
    <cellStyle name="Uwaga 3" xfId="3195" hidden="1"/>
    <cellStyle name="Uwaga 3" xfId="3193" hidden="1"/>
    <cellStyle name="Uwaga 3" xfId="3183" hidden="1"/>
    <cellStyle name="Uwaga 3" xfId="3180" hidden="1"/>
    <cellStyle name="Uwaga 3" xfId="3178" hidden="1"/>
    <cellStyle name="Uwaga 3" xfId="3169" hidden="1"/>
    <cellStyle name="Uwaga 3" xfId="3167" hidden="1"/>
    <cellStyle name="Uwaga 3" xfId="3166" hidden="1"/>
    <cellStyle name="Uwaga 3" xfId="3154" hidden="1"/>
    <cellStyle name="Uwaga 3" xfId="3152" hidden="1"/>
    <cellStyle name="Uwaga 3" xfId="3150" hidden="1"/>
    <cellStyle name="Uwaga 3" xfId="3139" hidden="1"/>
    <cellStyle name="Uwaga 3" xfId="3137" hidden="1"/>
    <cellStyle name="Uwaga 3" xfId="3135" hidden="1"/>
    <cellStyle name="Uwaga 3" xfId="3124" hidden="1"/>
    <cellStyle name="Uwaga 3" xfId="3122" hidden="1"/>
    <cellStyle name="Uwaga 3" xfId="3120" hidden="1"/>
    <cellStyle name="Uwaga 3" xfId="3109" hidden="1"/>
    <cellStyle name="Uwaga 3" xfId="3107" hidden="1"/>
    <cellStyle name="Uwaga 3" xfId="3106" hidden="1"/>
    <cellStyle name="Uwaga 3" xfId="3093" hidden="1"/>
    <cellStyle name="Uwaga 3" xfId="3090" hidden="1"/>
    <cellStyle name="Uwaga 3" xfId="3088" hidden="1"/>
    <cellStyle name="Uwaga 3" xfId="3078" hidden="1"/>
    <cellStyle name="Uwaga 3" xfId="3075" hidden="1"/>
    <cellStyle name="Uwaga 3" xfId="3073" hidden="1"/>
    <cellStyle name="Uwaga 3" xfId="3063" hidden="1"/>
    <cellStyle name="Uwaga 3" xfId="3060" hidden="1"/>
    <cellStyle name="Uwaga 3" xfId="3058" hidden="1"/>
    <cellStyle name="Uwaga 3" xfId="3049" hidden="1"/>
    <cellStyle name="Uwaga 3" xfId="3047" hidden="1"/>
    <cellStyle name="Uwaga 3" xfId="3045" hidden="1"/>
    <cellStyle name="Uwaga 3" xfId="3033" hidden="1"/>
    <cellStyle name="Uwaga 3" xfId="3030" hidden="1"/>
    <cellStyle name="Uwaga 3" xfId="3028" hidden="1"/>
    <cellStyle name="Uwaga 3" xfId="3018" hidden="1"/>
    <cellStyle name="Uwaga 3" xfId="3015" hidden="1"/>
    <cellStyle name="Uwaga 3" xfId="3013" hidden="1"/>
    <cellStyle name="Uwaga 3" xfId="3003" hidden="1"/>
    <cellStyle name="Uwaga 3" xfId="3000" hidden="1"/>
    <cellStyle name="Uwaga 3" xfId="2998" hidden="1"/>
    <cellStyle name="Uwaga 3" xfId="2991" hidden="1"/>
    <cellStyle name="Uwaga 3" xfId="2988" hidden="1"/>
    <cellStyle name="Uwaga 3" xfId="2986" hidden="1"/>
    <cellStyle name="Uwaga 3" xfId="2976" hidden="1"/>
    <cellStyle name="Uwaga 3" xfId="2973" hidden="1"/>
    <cellStyle name="Uwaga 3" xfId="2970" hidden="1"/>
    <cellStyle name="Uwaga 3" xfId="2961" hidden="1"/>
    <cellStyle name="Uwaga 3" xfId="2957" hidden="1"/>
    <cellStyle name="Uwaga 3" xfId="2954" hidden="1"/>
    <cellStyle name="Uwaga 3" xfId="2946" hidden="1"/>
    <cellStyle name="Uwaga 3" xfId="2943" hidden="1"/>
    <cellStyle name="Uwaga 3" xfId="2940" hidden="1"/>
    <cellStyle name="Uwaga 3" xfId="2931" hidden="1"/>
    <cellStyle name="Uwaga 3" xfId="2928" hidden="1"/>
    <cellStyle name="Uwaga 3" xfId="2925" hidden="1"/>
    <cellStyle name="Uwaga 3" xfId="2915" hidden="1"/>
    <cellStyle name="Uwaga 3" xfId="2911" hidden="1"/>
    <cellStyle name="Uwaga 3" xfId="2908" hidden="1"/>
    <cellStyle name="Uwaga 3" xfId="2899" hidden="1"/>
    <cellStyle name="Uwaga 3" xfId="2895" hidden="1"/>
    <cellStyle name="Uwaga 3" xfId="2893" hidden="1"/>
    <cellStyle name="Uwaga 3" xfId="2885" hidden="1"/>
    <cellStyle name="Uwaga 3" xfId="2881" hidden="1"/>
    <cellStyle name="Uwaga 3" xfId="2878" hidden="1"/>
    <cellStyle name="Uwaga 3" xfId="2871" hidden="1"/>
    <cellStyle name="Uwaga 3" xfId="2868" hidden="1"/>
    <cellStyle name="Uwaga 3" xfId="2865" hidden="1"/>
    <cellStyle name="Uwaga 3" xfId="2856" hidden="1"/>
    <cellStyle name="Uwaga 3" xfId="2851" hidden="1"/>
    <cellStyle name="Uwaga 3" xfId="2848" hidden="1"/>
    <cellStyle name="Uwaga 3" xfId="2841" hidden="1"/>
    <cellStyle name="Uwaga 3" xfId="2836" hidden="1"/>
    <cellStyle name="Uwaga 3" xfId="2833" hidden="1"/>
    <cellStyle name="Uwaga 3" xfId="2826" hidden="1"/>
    <cellStyle name="Uwaga 3" xfId="2821" hidden="1"/>
    <cellStyle name="Uwaga 3" xfId="2818" hidden="1"/>
    <cellStyle name="Uwaga 3" xfId="2812" hidden="1"/>
    <cellStyle name="Uwaga 3" xfId="2808" hidden="1"/>
    <cellStyle name="Uwaga 3" xfId="2805" hidden="1"/>
    <cellStyle name="Uwaga 3" xfId="2797" hidden="1"/>
    <cellStyle name="Uwaga 3" xfId="2792" hidden="1"/>
    <cellStyle name="Uwaga 3" xfId="2788" hidden="1"/>
    <cellStyle name="Uwaga 3" xfId="2782" hidden="1"/>
    <cellStyle name="Uwaga 3" xfId="2777" hidden="1"/>
    <cellStyle name="Uwaga 3" xfId="2773" hidden="1"/>
    <cellStyle name="Uwaga 3" xfId="2767" hidden="1"/>
    <cellStyle name="Uwaga 3" xfId="2762" hidden="1"/>
    <cellStyle name="Uwaga 3" xfId="2758" hidden="1"/>
    <cellStyle name="Uwaga 3" xfId="2753" hidden="1"/>
    <cellStyle name="Uwaga 3" xfId="2749" hidden="1"/>
    <cellStyle name="Uwaga 3" xfId="2745" hidden="1"/>
    <cellStyle name="Uwaga 3" xfId="2737" hidden="1"/>
    <cellStyle name="Uwaga 3" xfId="2732" hidden="1"/>
    <cellStyle name="Uwaga 3" xfId="2728" hidden="1"/>
    <cellStyle name="Uwaga 3" xfId="2722" hidden="1"/>
    <cellStyle name="Uwaga 3" xfId="2717" hidden="1"/>
    <cellStyle name="Uwaga 3" xfId="2713" hidden="1"/>
    <cellStyle name="Uwaga 3" xfId="2707" hidden="1"/>
    <cellStyle name="Uwaga 3" xfId="2702" hidden="1"/>
    <cellStyle name="Uwaga 3" xfId="2698" hidden="1"/>
    <cellStyle name="Uwaga 3" xfId="2694" hidden="1"/>
    <cellStyle name="Uwaga 3" xfId="2689" hidden="1"/>
    <cellStyle name="Uwaga 3" xfId="2684" hidden="1"/>
    <cellStyle name="Uwaga 3" xfId="2679" hidden="1"/>
    <cellStyle name="Uwaga 3" xfId="2675" hidden="1"/>
    <cellStyle name="Uwaga 3" xfId="2671" hidden="1"/>
    <cellStyle name="Uwaga 3" xfId="2664" hidden="1"/>
    <cellStyle name="Uwaga 3" xfId="2660" hidden="1"/>
    <cellStyle name="Uwaga 3" xfId="2655" hidden="1"/>
    <cellStyle name="Uwaga 3" xfId="2649" hidden="1"/>
    <cellStyle name="Uwaga 3" xfId="2645" hidden="1"/>
    <cellStyle name="Uwaga 3" xfId="2640" hidden="1"/>
    <cellStyle name="Uwaga 3" xfId="2634" hidden="1"/>
    <cellStyle name="Uwaga 3" xfId="2630" hidden="1"/>
    <cellStyle name="Uwaga 3" xfId="2625" hidden="1"/>
    <cellStyle name="Uwaga 3" xfId="2619" hidden="1"/>
    <cellStyle name="Uwaga 3" xfId="2615" hidden="1"/>
    <cellStyle name="Uwaga 3" xfId="2611" hidden="1"/>
    <cellStyle name="Uwaga 3" xfId="3471" hidden="1"/>
    <cellStyle name="Uwaga 3" xfId="3470" hidden="1"/>
    <cellStyle name="Uwaga 3" xfId="3469" hidden="1"/>
    <cellStyle name="Uwaga 3" xfId="3456" hidden="1"/>
    <cellStyle name="Uwaga 3" xfId="3455" hidden="1"/>
    <cellStyle name="Uwaga 3" xfId="3454" hidden="1"/>
    <cellStyle name="Uwaga 3" xfId="3441" hidden="1"/>
    <cellStyle name="Uwaga 3" xfId="3440" hidden="1"/>
    <cellStyle name="Uwaga 3" xfId="3439" hidden="1"/>
    <cellStyle name="Uwaga 3" xfId="3426" hidden="1"/>
    <cellStyle name="Uwaga 3" xfId="3425" hidden="1"/>
    <cellStyle name="Uwaga 3" xfId="3424" hidden="1"/>
    <cellStyle name="Uwaga 3" xfId="3411" hidden="1"/>
    <cellStyle name="Uwaga 3" xfId="3410" hidden="1"/>
    <cellStyle name="Uwaga 3" xfId="3409" hidden="1"/>
    <cellStyle name="Uwaga 3" xfId="3397" hidden="1"/>
    <cellStyle name="Uwaga 3" xfId="3395" hidden="1"/>
    <cellStyle name="Uwaga 3" xfId="3393" hidden="1"/>
    <cellStyle name="Uwaga 3" xfId="3382" hidden="1"/>
    <cellStyle name="Uwaga 3" xfId="3380" hidden="1"/>
    <cellStyle name="Uwaga 3" xfId="3378" hidden="1"/>
    <cellStyle name="Uwaga 3" xfId="3367" hidden="1"/>
    <cellStyle name="Uwaga 3" xfId="3365" hidden="1"/>
    <cellStyle name="Uwaga 3" xfId="3363" hidden="1"/>
    <cellStyle name="Uwaga 3" xfId="3352" hidden="1"/>
    <cellStyle name="Uwaga 3" xfId="3350" hidden="1"/>
    <cellStyle name="Uwaga 3" xfId="3348" hidden="1"/>
    <cellStyle name="Uwaga 3" xfId="3337" hidden="1"/>
    <cellStyle name="Uwaga 3" xfId="3335" hidden="1"/>
    <cellStyle name="Uwaga 3" xfId="3333" hidden="1"/>
    <cellStyle name="Uwaga 3" xfId="3322" hidden="1"/>
    <cellStyle name="Uwaga 3" xfId="3320" hidden="1"/>
    <cellStyle name="Uwaga 3" xfId="3318" hidden="1"/>
    <cellStyle name="Uwaga 3" xfId="3307" hidden="1"/>
    <cellStyle name="Uwaga 3" xfId="3305" hidden="1"/>
    <cellStyle name="Uwaga 3" xfId="3303" hidden="1"/>
    <cellStyle name="Uwaga 3" xfId="3292" hidden="1"/>
    <cellStyle name="Uwaga 3" xfId="3290" hidden="1"/>
    <cellStyle name="Uwaga 3" xfId="3288" hidden="1"/>
    <cellStyle name="Uwaga 3" xfId="3277" hidden="1"/>
    <cellStyle name="Uwaga 3" xfId="3275" hidden="1"/>
    <cellStyle name="Uwaga 3" xfId="3273" hidden="1"/>
    <cellStyle name="Uwaga 3" xfId="3262" hidden="1"/>
    <cellStyle name="Uwaga 3" xfId="3260" hidden="1"/>
    <cellStyle name="Uwaga 3" xfId="3258" hidden="1"/>
    <cellStyle name="Uwaga 3" xfId="3247" hidden="1"/>
    <cellStyle name="Uwaga 3" xfId="3245" hidden="1"/>
    <cellStyle name="Uwaga 3" xfId="3243" hidden="1"/>
    <cellStyle name="Uwaga 3" xfId="3232" hidden="1"/>
    <cellStyle name="Uwaga 3" xfId="3230" hidden="1"/>
    <cellStyle name="Uwaga 3" xfId="3228" hidden="1"/>
    <cellStyle name="Uwaga 3" xfId="3217" hidden="1"/>
    <cellStyle name="Uwaga 3" xfId="3215" hidden="1"/>
    <cellStyle name="Uwaga 3" xfId="3212" hidden="1"/>
    <cellStyle name="Uwaga 3" xfId="3202" hidden="1"/>
    <cellStyle name="Uwaga 3" xfId="3199" hidden="1"/>
    <cellStyle name="Uwaga 3" xfId="3196" hidden="1"/>
    <cellStyle name="Uwaga 3" xfId="3187" hidden="1"/>
    <cellStyle name="Uwaga 3" xfId="3185" hidden="1"/>
    <cellStyle name="Uwaga 3" xfId="3182" hidden="1"/>
    <cellStyle name="Uwaga 3" xfId="3172" hidden="1"/>
    <cellStyle name="Uwaga 3" xfId="3170" hidden="1"/>
    <cellStyle name="Uwaga 3" xfId="3168" hidden="1"/>
    <cellStyle name="Uwaga 3" xfId="3157" hidden="1"/>
    <cellStyle name="Uwaga 3" xfId="3155" hidden="1"/>
    <cellStyle name="Uwaga 3" xfId="3153" hidden="1"/>
    <cellStyle name="Uwaga 3" xfId="3142" hidden="1"/>
    <cellStyle name="Uwaga 3" xfId="3140" hidden="1"/>
    <cellStyle name="Uwaga 3" xfId="3138" hidden="1"/>
    <cellStyle name="Uwaga 3" xfId="3127" hidden="1"/>
    <cellStyle name="Uwaga 3" xfId="3125" hidden="1"/>
    <cellStyle name="Uwaga 3" xfId="3123" hidden="1"/>
    <cellStyle name="Uwaga 3" xfId="3112" hidden="1"/>
    <cellStyle name="Uwaga 3" xfId="3110" hidden="1"/>
    <cellStyle name="Uwaga 3" xfId="3108" hidden="1"/>
    <cellStyle name="Uwaga 3" xfId="3097" hidden="1"/>
    <cellStyle name="Uwaga 3" xfId="3095" hidden="1"/>
    <cellStyle name="Uwaga 3" xfId="3092" hidden="1"/>
    <cellStyle name="Uwaga 3" xfId="3082" hidden="1"/>
    <cellStyle name="Uwaga 3" xfId="3079" hidden="1"/>
    <cellStyle name="Uwaga 3" xfId="3076" hidden="1"/>
    <cellStyle name="Uwaga 3" xfId="3067" hidden="1"/>
    <cellStyle name="Uwaga 3" xfId="3064" hidden="1"/>
    <cellStyle name="Uwaga 3" xfId="3061" hidden="1"/>
    <cellStyle name="Uwaga 3" xfId="3052" hidden="1"/>
    <cellStyle name="Uwaga 3" xfId="3050" hidden="1"/>
    <cellStyle name="Uwaga 3" xfId="3048" hidden="1"/>
    <cellStyle name="Uwaga 3" xfId="3037" hidden="1"/>
    <cellStyle name="Uwaga 3" xfId="3034" hidden="1"/>
    <cellStyle name="Uwaga 3" xfId="3031" hidden="1"/>
    <cellStyle name="Uwaga 3" xfId="3022" hidden="1"/>
    <cellStyle name="Uwaga 3" xfId="3019" hidden="1"/>
    <cellStyle name="Uwaga 3" xfId="3016" hidden="1"/>
    <cellStyle name="Uwaga 3" xfId="3007" hidden="1"/>
    <cellStyle name="Uwaga 3" xfId="3004" hidden="1"/>
    <cellStyle name="Uwaga 3" xfId="3001" hidden="1"/>
    <cellStyle name="Uwaga 3" xfId="2994" hidden="1"/>
    <cellStyle name="Uwaga 3" xfId="2990" hidden="1"/>
    <cellStyle name="Uwaga 3" xfId="2987" hidden="1"/>
    <cellStyle name="Uwaga 3" xfId="2979" hidden="1"/>
    <cellStyle name="Uwaga 3" xfId="2975" hidden="1"/>
    <cellStyle name="Uwaga 3" xfId="2972" hidden="1"/>
    <cellStyle name="Uwaga 3" xfId="2964" hidden="1"/>
    <cellStyle name="Uwaga 3" xfId="2960" hidden="1"/>
    <cellStyle name="Uwaga 3" xfId="2956" hidden="1"/>
    <cellStyle name="Uwaga 3" xfId="2949" hidden="1"/>
    <cellStyle name="Uwaga 3" xfId="2945" hidden="1"/>
    <cellStyle name="Uwaga 3" xfId="2942" hidden="1"/>
    <cellStyle name="Uwaga 3" xfId="2934" hidden="1"/>
    <cellStyle name="Uwaga 3" xfId="2930" hidden="1"/>
    <cellStyle name="Uwaga 3" xfId="2927" hidden="1"/>
    <cellStyle name="Uwaga 3" xfId="2918" hidden="1"/>
    <cellStyle name="Uwaga 3" xfId="2913" hidden="1"/>
    <cellStyle name="Uwaga 3" xfId="2909" hidden="1"/>
    <cellStyle name="Uwaga 3" xfId="2903" hidden="1"/>
    <cellStyle name="Uwaga 3" xfId="2898" hidden="1"/>
    <cellStyle name="Uwaga 3" xfId="2894" hidden="1"/>
    <cellStyle name="Uwaga 3" xfId="2888" hidden="1"/>
    <cellStyle name="Uwaga 3" xfId="2883" hidden="1"/>
    <cellStyle name="Uwaga 3" xfId="2879" hidden="1"/>
    <cellStyle name="Uwaga 3" xfId="2874" hidden="1"/>
    <cellStyle name="Uwaga 3" xfId="2870" hidden="1"/>
    <cellStyle name="Uwaga 3" xfId="2866" hidden="1"/>
    <cellStyle name="Uwaga 3" xfId="2859" hidden="1"/>
    <cellStyle name="Uwaga 3" xfId="2854" hidden="1"/>
    <cellStyle name="Uwaga 3" xfId="2850" hidden="1"/>
    <cellStyle name="Uwaga 3" xfId="2843" hidden="1"/>
    <cellStyle name="Uwaga 3" xfId="2838" hidden="1"/>
    <cellStyle name="Uwaga 3" xfId="2834" hidden="1"/>
    <cellStyle name="Uwaga 3" xfId="2829" hidden="1"/>
    <cellStyle name="Uwaga 3" xfId="2824" hidden="1"/>
    <cellStyle name="Uwaga 3" xfId="2820" hidden="1"/>
    <cellStyle name="Uwaga 3" xfId="2814" hidden="1"/>
    <cellStyle name="Uwaga 3" xfId="2810" hidden="1"/>
    <cellStyle name="Uwaga 3" xfId="2807" hidden="1"/>
    <cellStyle name="Uwaga 3" xfId="2800" hidden="1"/>
    <cellStyle name="Uwaga 3" xfId="2795" hidden="1"/>
    <cellStyle name="Uwaga 3" xfId="2790" hidden="1"/>
    <cellStyle name="Uwaga 3" xfId="2784" hidden="1"/>
    <cellStyle name="Uwaga 3" xfId="2779" hidden="1"/>
    <cellStyle name="Uwaga 3" xfId="2774" hidden="1"/>
    <cellStyle name="Uwaga 3" xfId="2769" hidden="1"/>
    <cellStyle name="Uwaga 3" xfId="2764" hidden="1"/>
    <cellStyle name="Uwaga 3" xfId="2759" hidden="1"/>
    <cellStyle name="Uwaga 3" xfId="2755" hidden="1"/>
    <cellStyle name="Uwaga 3" xfId="2751" hidden="1"/>
    <cellStyle name="Uwaga 3" xfId="2746" hidden="1"/>
    <cellStyle name="Uwaga 3" xfId="2739" hidden="1"/>
    <cellStyle name="Uwaga 3" xfId="2734" hidden="1"/>
    <cellStyle name="Uwaga 3" xfId="2729" hidden="1"/>
    <cellStyle name="Uwaga 3" xfId="2723" hidden="1"/>
    <cellStyle name="Uwaga 3" xfId="2718" hidden="1"/>
    <cellStyle name="Uwaga 3" xfId="2714" hidden="1"/>
    <cellStyle name="Uwaga 3" xfId="2709" hidden="1"/>
    <cellStyle name="Uwaga 3" xfId="2704" hidden="1"/>
    <cellStyle name="Uwaga 3" xfId="2699" hidden="1"/>
    <cellStyle name="Uwaga 3" xfId="2695" hidden="1"/>
    <cellStyle name="Uwaga 3" xfId="2690" hidden="1"/>
    <cellStyle name="Uwaga 3" xfId="2685" hidden="1"/>
    <cellStyle name="Uwaga 3" xfId="2680" hidden="1"/>
    <cellStyle name="Uwaga 3" xfId="2676" hidden="1"/>
    <cellStyle name="Uwaga 3" xfId="2672" hidden="1"/>
    <cellStyle name="Uwaga 3" xfId="2665" hidden="1"/>
    <cellStyle name="Uwaga 3" xfId="2661" hidden="1"/>
    <cellStyle name="Uwaga 3" xfId="2656" hidden="1"/>
    <cellStyle name="Uwaga 3" xfId="2650" hidden="1"/>
    <cellStyle name="Uwaga 3" xfId="2646" hidden="1"/>
    <cellStyle name="Uwaga 3" xfId="2641" hidden="1"/>
    <cellStyle name="Uwaga 3" xfId="2635" hidden="1"/>
    <cellStyle name="Uwaga 3" xfId="2631" hidden="1"/>
    <cellStyle name="Uwaga 3" xfId="2627" hidden="1"/>
    <cellStyle name="Uwaga 3" xfId="2620" hidden="1"/>
    <cellStyle name="Uwaga 3" xfId="2616" hidden="1"/>
    <cellStyle name="Uwaga 3" xfId="2612" hidden="1"/>
    <cellStyle name="Uwaga 3" xfId="3476" hidden="1"/>
    <cellStyle name="Uwaga 3" xfId="3474" hidden="1"/>
    <cellStyle name="Uwaga 3" xfId="3472" hidden="1"/>
    <cellStyle name="Uwaga 3" xfId="3459" hidden="1"/>
    <cellStyle name="Uwaga 3" xfId="3458" hidden="1"/>
    <cellStyle name="Uwaga 3" xfId="3457" hidden="1"/>
    <cellStyle name="Uwaga 3" xfId="3444" hidden="1"/>
    <cellStyle name="Uwaga 3" xfId="3443" hidden="1"/>
    <cellStyle name="Uwaga 3" xfId="3442" hidden="1"/>
    <cellStyle name="Uwaga 3" xfId="3430" hidden="1"/>
    <cellStyle name="Uwaga 3" xfId="3428" hidden="1"/>
    <cellStyle name="Uwaga 3" xfId="3427" hidden="1"/>
    <cellStyle name="Uwaga 3" xfId="3414" hidden="1"/>
    <cellStyle name="Uwaga 3" xfId="3413" hidden="1"/>
    <cellStyle name="Uwaga 3" xfId="3412" hidden="1"/>
    <cellStyle name="Uwaga 3" xfId="3400" hidden="1"/>
    <cellStyle name="Uwaga 3" xfId="3398" hidden="1"/>
    <cellStyle name="Uwaga 3" xfId="3396" hidden="1"/>
    <cellStyle name="Uwaga 3" xfId="3385" hidden="1"/>
    <cellStyle name="Uwaga 3" xfId="3383" hidden="1"/>
    <cellStyle name="Uwaga 3" xfId="3381" hidden="1"/>
    <cellStyle name="Uwaga 3" xfId="3370" hidden="1"/>
    <cellStyle name="Uwaga 3" xfId="3368" hidden="1"/>
    <cellStyle name="Uwaga 3" xfId="3366" hidden="1"/>
    <cellStyle name="Uwaga 3" xfId="3355" hidden="1"/>
    <cellStyle name="Uwaga 3" xfId="3353" hidden="1"/>
    <cellStyle name="Uwaga 3" xfId="3351" hidden="1"/>
    <cellStyle name="Uwaga 3" xfId="3340" hidden="1"/>
    <cellStyle name="Uwaga 3" xfId="3338" hidden="1"/>
    <cellStyle name="Uwaga 3" xfId="3336" hidden="1"/>
    <cellStyle name="Uwaga 3" xfId="3325" hidden="1"/>
    <cellStyle name="Uwaga 3" xfId="3323" hidden="1"/>
    <cellStyle name="Uwaga 3" xfId="3321" hidden="1"/>
    <cellStyle name="Uwaga 3" xfId="3310" hidden="1"/>
    <cellStyle name="Uwaga 3" xfId="3308" hidden="1"/>
    <cellStyle name="Uwaga 3" xfId="3306" hidden="1"/>
    <cellStyle name="Uwaga 3" xfId="3295" hidden="1"/>
    <cellStyle name="Uwaga 3" xfId="3293" hidden="1"/>
    <cellStyle name="Uwaga 3" xfId="3291" hidden="1"/>
    <cellStyle name="Uwaga 3" xfId="3280" hidden="1"/>
    <cellStyle name="Uwaga 3" xfId="3278" hidden="1"/>
    <cellStyle name="Uwaga 3" xfId="3276" hidden="1"/>
    <cellStyle name="Uwaga 3" xfId="3265" hidden="1"/>
    <cellStyle name="Uwaga 3" xfId="3263" hidden="1"/>
    <cellStyle name="Uwaga 3" xfId="3261" hidden="1"/>
    <cellStyle name="Uwaga 3" xfId="3250" hidden="1"/>
    <cellStyle name="Uwaga 3" xfId="3248" hidden="1"/>
    <cellStyle name="Uwaga 3" xfId="3246" hidden="1"/>
    <cellStyle name="Uwaga 3" xfId="3235" hidden="1"/>
    <cellStyle name="Uwaga 3" xfId="3233" hidden="1"/>
    <cellStyle name="Uwaga 3" xfId="3231" hidden="1"/>
    <cellStyle name="Uwaga 3" xfId="3220" hidden="1"/>
    <cellStyle name="Uwaga 3" xfId="3218" hidden="1"/>
    <cellStyle name="Uwaga 3" xfId="3216" hidden="1"/>
    <cellStyle name="Uwaga 3" xfId="3205" hidden="1"/>
    <cellStyle name="Uwaga 3" xfId="3203" hidden="1"/>
    <cellStyle name="Uwaga 3" xfId="3201" hidden="1"/>
    <cellStyle name="Uwaga 3" xfId="3190" hidden="1"/>
    <cellStyle name="Uwaga 3" xfId="3188" hidden="1"/>
    <cellStyle name="Uwaga 3" xfId="3186" hidden="1"/>
    <cellStyle name="Uwaga 3" xfId="3175" hidden="1"/>
    <cellStyle name="Uwaga 3" xfId="3173" hidden="1"/>
    <cellStyle name="Uwaga 3" xfId="3171" hidden="1"/>
    <cellStyle name="Uwaga 3" xfId="3160" hidden="1"/>
    <cellStyle name="Uwaga 3" xfId="3158" hidden="1"/>
    <cellStyle name="Uwaga 3" xfId="3156" hidden="1"/>
    <cellStyle name="Uwaga 3" xfId="3145" hidden="1"/>
    <cellStyle name="Uwaga 3" xfId="3143" hidden="1"/>
    <cellStyle name="Uwaga 3" xfId="3141" hidden="1"/>
    <cellStyle name="Uwaga 3" xfId="3130" hidden="1"/>
    <cellStyle name="Uwaga 3" xfId="3128" hidden="1"/>
    <cellStyle name="Uwaga 3" xfId="3126" hidden="1"/>
    <cellStyle name="Uwaga 3" xfId="3115" hidden="1"/>
    <cellStyle name="Uwaga 3" xfId="3113" hidden="1"/>
    <cellStyle name="Uwaga 3" xfId="3111" hidden="1"/>
    <cellStyle name="Uwaga 3" xfId="3100" hidden="1"/>
    <cellStyle name="Uwaga 3" xfId="3098" hidden="1"/>
    <cellStyle name="Uwaga 3" xfId="3096" hidden="1"/>
    <cellStyle name="Uwaga 3" xfId="3085" hidden="1"/>
    <cellStyle name="Uwaga 3" xfId="3083" hidden="1"/>
    <cellStyle name="Uwaga 3" xfId="3080" hidden="1"/>
    <cellStyle name="Uwaga 3" xfId="3070" hidden="1"/>
    <cellStyle name="Uwaga 3" xfId="3068" hidden="1"/>
    <cellStyle name="Uwaga 3" xfId="3066" hidden="1"/>
    <cellStyle name="Uwaga 3" xfId="3055" hidden="1"/>
    <cellStyle name="Uwaga 3" xfId="3053" hidden="1"/>
    <cellStyle name="Uwaga 3" xfId="3051" hidden="1"/>
    <cellStyle name="Uwaga 3" xfId="3040" hidden="1"/>
    <cellStyle name="Uwaga 3" xfId="3038" hidden="1"/>
    <cellStyle name="Uwaga 3" xfId="3035" hidden="1"/>
    <cellStyle name="Uwaga 3" xfId="3025" hidden="1"/>
    <cellStyle name="Uwaga 3" xfId="3023" hidden="1"/>
    <cellStyle name="Uwaga 3" xfId="3020" hidden="1"/>
    <cellStyle name="Uwaga 3" xfId="3010" hidden="1"/>
    <cellStyle name="Uwaga 3" xfId="3008" hidden="1"/>
    <cellStyle name="Uwaga 3" xfId="3005" hidden="1"/>
    <cellStyle name="Uwaga 3" xfId="2996" hidden="1"/>
    <cellStyle name="Uwaga 3" xfId="2993" hidden="1"/>
    <cellStyle name="Uwaga 3" xfId="2989" hidden="1"/>
    <cellStyle name="Uwaga 3" xfId="2981" hidden="1"/>
    <cellStyle name="Uwaga 3" xfId="2978" hidden="1"/>
    <cellStyle name="Uwaga 3" xfId="2974" hidden="1"/>
    <cellStyle name="Uwaga 3" xfId="2966" hidden="1"/>
    <cellStyle name="Uwaga 3" xfId="2963" hidden="1"/>
    <cellStyle name="Uwaga 3" xfId="2959" hidden="1"/>
    <cellStyle name="Uwaga 3" xfId="2951" hidden="1"/>
    <cellStyle name="Uwaga 3" xfId="2948" hidden="1"/>
    <cellStyle name="Uwaga 3" xfId="2944" hidden="1"/>
    <cellStyle name="Uwaga 3" xfId="2936" hidden="1"/>
    <cellStyle name="Uwaga 3" xfId="2933" hidden="1"/>
    <cellStyle name="Uwaga 3" xfId="2929" hidden="1"/>
    <cellStyle name="Uwaga 3" xfId="2921" hidden="1"/>
    <cellStyle name="Uwaga 3" xfId="2917" hidden="1"/>
    <cellStyle name="Uwaga 3" xfId="2912" hidden="1"/>
    <cellStyle name="Uwaga 3" xfId="2906" hidden="1"/>
    <cellStyle name="Uwaga 3" xfId="2902" hidden="1"/>
    <cellStyle name="Uwaga 3" xfId="2897" hidden="1"/>
    <cellStyle name="Uwaga 3" xfId="2891" hidden="1"/>
    <cellStyle name="Uwaga 3" xfId="2887" hidden="1"/>
    <cellStyle name="Uwaga 3" xfId="2882" hidden="1"/>
    <cellStyle name="Uwaga 3" xfId="2876" hidden="1"/>
    <cellStyle name="Uwaga 3" xfId="2873" hidden="1"/>
    <cellStyle name="Uwaga 3" xfId="2869" hidden="1"/>
    <cellStyle name="Uwaga 3" xfId="2861" hidden="1"/>
    <cellStyle name="Uwaga 3" xfId="2858" hidden="1"/>
    <cellStyle name="Uwaga 3" xfId="2853" hidden="1"/>
    <cellStyle name="Uwaga 3" xfId="2846" hidden="1"/>
    <cellStyle name="Uwaga 3" xfId="2842" hidden="1"/>
    <cellStyle name="Uwaga 3" xfId="2837" hidden="1"/>
    <cellStyle name="Uwaga 3" xfId="2831" hidden="1"/>
    <cellStyle name="Uwaga 3" xfId="2827" hidden="1"/>
    <cellStyle name="Uwaga 3" xfId="2822" hidden="1"/>
    <cellStyle name="Uwaga 3" xfId="2816" hidden="1"/>
    <cellStyle name="Uwaga 3" xfId="2813" hidden="1"/>
    <cellStyle name="Uwaga 3" xfId="2809" hidden="1"/>
    <cellStyle name="Uwaga 3" xfId="2801" hidden="1"/>
    <cellStyle name="Uwaga 3" xfId="2796" hidden="1"/>
    <cellStyle name="Uwaga 3" xfId="2791" hidden="1"/>
    <cellStyle name="Uwaga 3" xfId="2786" hidden="1"/>
    <cellStyle name="Uwaga 3" xfId="2781" hidden="1"/>
    <cellStyle name="Uwaga 3" xfId="2776" hidden="1"/>
    <cellStyle name="Uwaga 3" xfId="2771" hidden="1"/>
    <cellStyle name="Uwaga 3" xfId="2766" hidden="1"/>
    <cellStyle name="Uwaga 3" xfId="2761" hidden="1"/>
    <cellStyle name="Uwaga 3" xfId="2756" hidden="1"/>
    <cellStyle name="Uwaga 3" xfId="2752" hidden="1"/>
    <cellStyle name="Uwaga 3" xfId="2747" hidden="1"/>
    <cellStyle name="Uwaga 3" xfId="2740" hidden="1"/>
    <cellStyle name="Uwaga 3" xfId="2735" hidden="1"/>
    <cellStyle name="Uwaga 3" xfId="2730" hidden="1"/>
    <cellStyle name="Uwaga 3" xfId="2725" hidden="1"/>
    <cellStyle name="Uwaga 3" xfId="2720" hidden="1"/>
    <cellStyle name="Uwaga 3" xfId="2715" hidden="1"/>
    <cellStyle name="Uwaga 3" xfId="2710" hidden="1"/>
    <cellStyle name="Uwaga 3" xfId="2705" hidden="1"/>
    <cellStyle name="Uwaga 3" xfId="2700" hidden="1"/>
    <cellStyle name="Uwaga 3" xfId="2696" hidden="1"/>
    <cellStyle name="Uwaga 3" xfId="2691" hidden="1"/>
    <cellStyle name="Uwaga 3" xfId="2686" hidden="1"/>
    <cellStyle name="Uwaga 3" xfId="2681" hidden="1"/>
    <cellStyle name="Uwaga 3" xfId="2677" hidden="1"/>
    <cellStyle name="Uwaga 3" xfId="2673" hidden="1"/>
    <cellStyle name="Uwaga 3" xfId="2666" hidden="1"/>
    <cellStyle name="Uwaga 3" xfId="2662" hidden="1"/>
    <cellStyle name="Uwaga 3" xfId="2657" hidden="1"/>
    <cellStyle name="Uwaga 3" xfId="2651" hidden="1"/>
    <cellStyle name="Uwaga 3" xfId="2647" hidden="1"/>
    <cellStyle name="Uwaga 3" xfId="2642" hidden="1"/>
    <cellStyle name="Uwaga 3" xfId="2636" hidden="1"/>
    <cellStyle name="Uwaga 3" xfId="2632" hidden="1"/>
    <cellStyle name="Uwaga 3" xfId="2628" hidden="1"/>
    <cellStyle name="Uwaga 3" xfId="2621" hidden="1"/>
    <cellStyle name="Uwaga 3" xfId="2617" hidden="1"/>
    <cellStyle name="Uwaga 3" xfId="2613" hidden="1"/>
    <cellStyle name="Uwaga 3" xfId="3480" hidden="1"/>
    <cellStyle name="Uwaga 3" xfId="3479" hidden="1"/>
    <cellStyle name="Uwaga 3" xfId="3477" hidden="1"/>
    <cellStyle name="Uwaga 3" xfId="3464" hidden="1"/>
    <cellStyle name="Uwaga 3" xfId="3462" hidden="1"/>
    <cellStyle name="Uwaga 3" xfId="3460" hidden="1"/>
    <cellStyle name="Uwaga 3" xfId="3450" hidden="1"/>
    <cellStyle name="Uwaga 3" xfId="3448" hidden="1"/>
    <cellStyle name="Uwaga 3" xfId="3446" hidden="1"/>
    <cellStyle name="Uwaga 3" xfId="3435" hidden="1"/>
    <cellStyle name="Uwaga 3" xfId="3433" hidden="1"/>
    <cellStyle name="Uwaga 3" xfId="3431" hidden="1"/>
    <cellStyle name="Uwaga 3" xfId="3418" hidden="1"/>
    <cellStyle name="Uwaga 3" xfId="3416" hidden="1"/>
    <cellStyle name="Uwaga 3" xfId="3415" hidden="1"/>
    <cellStyle name="Uwaga 3" xfId="3402" hidden="1"/>
    <cellStyle name="Uwaga 3" xfId="3401" hidden="1"/>
    <cellStyle name="Uwaga 3" xfId="3399" hidden="1"/>
    <cellStyle name="Uwaga 3" xfId="3387" hidden="1"/>
    <cellStyle name="Uwaga 3" xfId="3386" hidden="1"/>
    <cellStyle name="Uwaga 3" xfId="3384" hidden="1"/>
    <cellStyle name="Uwaga 3" xfId="3372" hidden="1"/>
    <cellStyle name="Uwaga 3" xfId="3371" hidden="1"/>
    <cellStyle name="Uwaga 3" xfId="3369" hidden="1"/>
    <cellStyle name="Uwaga 3" xfId="3357" hidden="1"/>
    <cellStyle name="Uwaga 3" xfId="3356" hidden="1"/>
    <cellStyle name="Uwaga 3" xfId="3354" hidden="1"/>
    <cellStyle name="Uwaga 3" xfId="3342" hidden="1"/>
    <cellStyle name="Uwaga 3" xfId="3341" hidden="1"/>
    <cellStyle name="Uwaga 3" xfId="3339" hidden="1"/>
    <cellStyle name="Uwaga 3" xfId="3327" hidden="1"/>
    <cellStyle name="Uwaga 3" xfId="3326" hidden="1"/>
    <cellStyle name="Uwaga 3" xfId="3324" hidden="1"/>
    <cellStyle name="Uwaga 3" xfId="3312" hidden="1"/>
    <cellStyle name="Uwaga 3" xfId="3311" hidden="1"/>
    <cellStyle name="Uwaga 3" xfId="3309" hidden="1"/>
    <cellStyle name="Uwaga 3" xfId="3297" hidden="1"/>
    <cellStyle name="Uwaga 3" xfId="3296" hidden="1"/>
    <cellStyle name="Uwaga 3" xfId="3294" hidden="1"/>
    <cellStyle name="Uwaga 3" xfId="3282" hidden="1"/>
    <cellStyle name="Uwaga 3" xfId="3281" hidden="1"/>
    <cellStyle name="Uwaga 3" xfId="3279" hidden="1"/>
    <cellStyle name="Uwaga 3" xfId="3267" hidden="1"/>
    <cellStyle name="Uwaga 3" xfId="3266" hidden="1"/>
    <cellStyle name="Uwaga 3" xfId="3264" hidden="1"/>
    <cellStyle name="Uwaga 3" xfId="3252" hidden="1"/>
    <cellStyle name="Uwaga 3" xfId="3251" hidden="1"/>
    <cellStyle name="Uwaga 3" xfId="3249" hidden="1"/>
    <cellStyle name="Uwaga 3" xfId="3237" hidden="1"/>
    <cellStyle name="Uwaga 3" xfId="3236" hidden="1"/>
    <cellStyle name="Uwaga 3" xfId="3234" hidden="1"/>
    <cellStyle name="Uwaga 3" xfId="3222" hidden="1"/>
    <cellStyle name="Uwaga 3" xfId="3221" hidden="1"/>
    <cellStyle name="Uwaga 3" xfId="3219" hidden="1"/>
    <cellStyle name="Uwaga 3" xfId="3207" hidden="1"/>
    <cellStyle name="Uwaga 3" xfId="3206" hidden="1"/>
    <cellStyle name="Uwaga 3" xfId="3204" hidden="1"/>
    <cellStyle name="Uwaga 3" xfId="3192" hidden="1"/>
    <cellStyle name="Uwaga 3" xfId="3191" hidden="1"/>
    <cellStyle name="Uwaga 3" xfId="3189" hidden="1"/>
    <cellStyle name="Uwaga 3" xfId="3177" hidden="1"/>
    <cellStyle name="Uwaga 3" xfId="3176" hidden="1"/>
    <cellStyle name="Uwaga 3" xfId="3174" hidden="1"/>
    <cellStyle name="Uwaga 3" xfId="3162" hidden="1"/>
    <cellStyle name="Uwaga 3" xfId="3161" hidden="1"/>
    <cellStyle name="Uwaga 3" xfId="3159" hidden="1"/>
    <cellStyle name="Uwaga 3" xfId="3147" hidden="1"/>
    <cellStyle name="Uwaga 3" xfId="3146" hidden="1"/>
    <cellStyle name="Uwaga 3" xfId="3144" hidden="1"/>
    <cellStyle name="Uwaga 3" xfId="3132" hidden="1"/>
    <cellStyle name="Uwaga 3" xfId="3131" hidden="1"/>
    <cellStyle name="Uwaga 3" xfId="3129" hidden="1"/>
    <cellStyle name="Uwaga 3" xfId="3117" hidden="1"/>
    <cellStyle name="Uwaga 3" xfId="3116" hidden="1"/>
    <cellStyle name="Uwaga 3" xfId="3114" hidden="1"/>
    <cellStyle name="Uwaga 3" xfId="3102" hidden="1"/>
    <cellStyle name="Uwaga 3" xfId="3101" hidden="1"/>
    <cellStyle name="Uwaga 3" xfId="3099" hidden="1"/>
    <cellStyle name="Uwaga 3" xfId="3087" hidden="1"/>
    <cellStyle name="Uwaga 3" xfId="3086" hidden="1"/>
    <cellStyle name="Uwaga 3" xfId="3084" hidden="1"/>
    <cellStyle name="Uwaga 3" xfId="3072" hidden="1"/>
    <cellStyle name="Uwaga 3" xfId="3071" hidden="1"/>
    <cellStyle name="Uwaga 3" xfId="3069" hidden="1"/>
    <cellStyle name="Uwaga 3" xfId="3057" hidden="1"/>
    <cellStyle name="Uwaga 3" xfId="3056" hidden="1"/>
    <cellStyle name="Uwaga 3" xfId="3054" hidden="1"/>
    <cellStyle name="Uwaga 3" xfId="3042" hidden="1"/>
    <cellStyle name="Uwaga 3" xfId="3041" hidden="1"/>
    <cellStyle name="Uwaga 3" xfId="3039" hidden="1"/>
    <cellStyle name="Uwaga 3" xfId="3027" hidden="1"/>
    <cellStyle name="Uwaga 3" xfId="3026" hidden="1"/>
    <cellStyle name="Uwaga 3" xfId="3024" hidden="1"/>
    <cellStyle name="Uwaga 3" xfId="3012" hidden="1"/>
    <cellStyle name="Uwaga 3" xfId="3011" hidden="1"/>
    <cellStyle name="Uwaga 3" xfId="3009" hidden="1"/>
    <cellStyle name="Uwaga 3" xfId="2997" hidden="1"/>
    <cellStyle name="Uwaga 3" xfId="2995" hidden="1"/>
    <cellStyle name="Uwaga 3" xfId="2992" hidden="1"/>
    <cellStyle name="Uwaga 3" xfId="2982" hidden="1"/>
    <cellStyle name="Uwaga 3" xfId="2980" hidden="1"/>
    <cellStyle name="Uwaga 3" xfId="2977" hidden="1"/>
    <cellStyle name="Uwaga 3" xfId="2967" hidden="1"/>
    <cellStyle name="Uwaga 3" xfId="2965" hidden="1"/>
    <cellStyle name="Uwaga 3" xfId="2962" hidden="1"/>
    <cellStyle name="Uwaga 3" xfId="2952" hidden="1"/>
    <cellStyle name="Uwaga 3" xfId="2950" hidden="1"/>
    <cellStyle name="Uwaga 3" xfId="2947" hidden="1"/>
    <cellStyle name="Uwaga 3" xfId="2937" hidden="1"/>
    <cellStyle name="Uwaga 3" xfId="2935" hidden="1"/>
    <cellStyle name="Uwaga 3" xfId="2932" hidden="1"/>
    <cellStyle name="Uwaga 3" xfId="2922" hidden="1"/>
    <cellStyle name="Uwaga 3" xfId="2920" hidden="1"/>
    <cellStyle name="Uwaga 3" xfId="2916" hidden="1"/>
    <cellStyle name="Uwaga 3" xfId="2907" hidden="1"/>
    <cellStyle name="Uwaga 3" xfId="2904" hidden="1"/>
    <cellStyle name="Uwaga 3" xfId="2900" hidden="1"/>
    <cellStyle name="Uwaga 3" xfId="2892" hidden="1"/>
    <cellStyle name="Uwaga 3" xfId="2890" hidden="1"/>
    <cellStyle name="Uwaga 3" xfId="2886" hidden="1"/>
    <cellStyle name="Uwaga 3" xfId="2877" hidden="1"/>
    <cellStyle name="Uwaga 3" xfId="2875" hidden="1"/>
    <cellStyle name="Uwaga 3" xfId="2872" hidden="1"/>
    <cellStyle name="Uwaga 3" xfId="2862" hidden="1"/>
    <cellStyle name="Uwaga 3" xfId="2860" hidden="1"/>
    <cellStyle name="Uwaga 3" xfId="2855" hidden="1"/>
    <cellStyle name="Uwaga 3" xfId="2847" hidden="1"/>
    <cellStyle name="Uwaga 3" xfId="2845" hidden="1"/>
    <cellStyle name="Uwaga 3" xfId="2840" hidden="1"/>
    <cellStyle name="Uwaga 3" xfId="2832" hidden="1"/>
    <cellStyle name="Uwaga 3" xfId="2830" hidden="1"/>
    <cellStyle name="Uwaga 3" xfId="2825" hidden="1"/>
    <cellStyle name="Uwaga 3" xfId="2817" hidden="1"/>
    <cellStyle name="Uwaga 3" xfId="2815" hidden="1"/>
    <cellStyle name="Uwaga 3" xfId="2811" hidden="1"/>
    <cellStyle name="Uwaga 3" xfId="2802" hidden="1"/>
    <cellStyle name="Uwaga 3" xfId="2799" hidden="1"/>
    <cellStyle name="Uwaga 3" xfId="2794" hidden="1"/>
    <cellStyle name="Uwaga 3" xfId="2787" hidden="1"/>
    <cellStyle name="Uwaga 3" xfId="2783" hidden="1"/>
    <cellStyle name="Uwaga 3" xfId="2778" hidden="1"/>
    <cellStyle name="Uwaga 3" xfId="2772" hidden="1"/>
    <cellStyle name="Uwaga 3" xfId="2768" hidden="1"/>
    <cellStyle name="Uwaga 3" xfId="2763" hidden="1"/>
    <cellStyle name="Uwaga 3" xfId="2757" hidden="1"/>
    <cellStyle name="Uwaga 3" xfId="2754" hidden="1"/>
    <cellStyle name="Uwaga 3" xfId="2750" hidden="1"/>
    <cellStyle name="Uwaga 3" xfId="2741" hidden="1"/>
    <cellStyle name="Uwaga 3" xfId="2736" hidden="1"/>
    <cellStyle name="Uwaga 3" xfId="2731" hidden="1"/>
    <cellStyle name="Uwaga 3" xfId="2726" hidden="1"/>
    <cellStyle name="Uwaga 3" xfId="2721" hidden="1"/>
    <cellStyle name="Uwaga 3" xfId="2716" hidden="1"/>
    <cellStyle name="Uwaga 3" xfId="2711" hidden="1"/>
    <cellStyle name="Uwaga 3" xfId="2706" hidden="1"/>
    <cellStyle name="Uwaga 3" xfId="2701" hidden="1"/>
    <cellStyle name="Uwaga 3" xfId="2697" hidden="1"/>
    <cellStyle name="Uwaga 3" xfId="2692" hidden="1"/>
    <cellStyle name="Uwaga 3" xfId="2687" hidden="1"/>
    <cellStyle name="Uwaga 3" xfId="2682" hidden="1"/>
    <cellStyle name="Uwaga 3" xfId="2678" hidden="1"/>
    <cellStyle name="Uwaga 3" xfId="2674" hidden="1"/>
    <cellStyle name="Uwaga 3" xfId="2667" hidden="1"/>
    <cellStyle name="Uwaga 3" xfId="2663" hidden="1"/>
    <cellStyle name="Uwaga 3" xfId="2658" hidden="1"/>
    <cellStyle name="Uwaga 3" xfId="2652" hidden="1"/>
    <cellStyle name="Uwaga 3" xfId="2648" hidden="1"/>
    <cellStyle name="Uwaga 3" xfId="2643" hidden="1"/>
    <cellStyle name="Uwaga 3" xfId="2637" hidden="1"/>
    <cellStyle name="Uwaga 3" xfId="2633" hidden="1"/>
    <cellStyle name="Uwaga 3" xfId="2629" hidden="1"/>
    <cellStyle name="Uwaga 3" xfId="2622" hidden="1"/>
    <cellStyle name="Uwaga 3" xfId="2618" hidden="1"/>
    <cellStyle name="Uwaga 3" xfId="2614" hidden="1"/>
    <cellStyle name="Uwaga 3" xfId="3569" hidden="1"/>
    <cellStyle name="Uwaga 3" xfId="3570" hidden="1"/>
    <cellStyle name="Uwaga 3" xfId="3572" hidden="1"/>
    <cellStyle name="Uwaga 3" xfId="3578" hidden="1"/>
    <cellStyle name="Uwaga 3" xfId="3579" hidden="1"/>
    <cellStyle name="Uwaga 3" xfId="3582" hidden="1"/>
    <cellStyle name="Uwaga 3" xfId="3587" hidden="1"/>
    <cellStyle name="Uwaga 3" xfId="3588" hidden="1"/>
    <cellStyle name="Uwaga 3" xfId="3591" hidden="1"/>
    <cellStyle name="Uwaga 3" xfId="3596" hidden="1"/>
    <cellStyle name="Uwaga 3" xfId="3597" hidden="1"/>
    <cellStyle name="Uwaga 3" xfId="3598" hidden="1"/>
    <cellStyle name="Uwaga 3" xfId="3605" hidden="1"/>
    <cellStyle name="Uwaga 3" xfId="3608" hidden="1"/>
    <cellStyle name="Uwaga 3" xfId="3611" hidden="1"/>
    <cellStyle name="Uwaga 3" xfId="3617" hidden="1"/>
    <cellStyle name="Uwaga 3" xfId="3620" hidden="1"/>
    <cellStyle name="Uwaga 3" xfId="3622" hidden="1"/>
    <cellStyle name="Uwaga 3" xfId="3627" hidden="1"/>
    <cellStyle name="Uwaga 3" xfId="3630" hidden="1"/>
    <cellStyle name="Uwaga 3" xfId="3631" hidden="1"/>
    <cellStyle name="Uwaga 3" xfId="3635" hidden="1"/>
    <cellStyle name="Uwaga 3" xfId="3638" hidden="1"/>
    <cellStyle name="Uwaga 3" xfId="3640" hidden="1"/>
    <cellStyle name="Uwaga 3" xfId="3641" hidden="1"/>
    <cellStyle name="Uwaga 3" xfId="3642" hidden="1"/>
    <cellStyle name="Uwaga 3" xfId="3645" hidden="1"/>
    <cellStyle name="Uwaga 3" xfId="3652" hidden="1"/>
    <cellStyle name="Uwaga 3" xfId="3655" hidden="1"/>
    <cellStyle name="Uwaga 3" xfId="3658" hidden="1"/>
    <cellStyle name="Uwaga 3" xfId="3661" hidden="1"/>
    <cellStyle name="Uwaga 3" xfId="3664" hidden="1"/>
    <cellStyle name="Uwaga 3" xfId="3667" hidden="1"/>
    <cellStyle name="Uwaga 3" xfId="3669" hidden="1"/>
    <cellStyle name="Uwaga 3" xfId="3672" hidden="1"/>
    <cellStyle name="Uwaga 3" xfId="3675" hidden="1"/>
    <cellStyle name="Uwaga 3" xfId="3677" hidden="1"/>
    <cellStyle name="Uwaga 3" xfId="3678" hidden="1"/>
    <cellStyle name="Uwaga 3" xfId="3680" hidden="1"/>
    <cellStyle name="Uwaga 3" xfId="3687" hidden="1"/>
    <cellStyle name="Uwaga 3" xfId="3690" hidden="1"/>
    <cellStyle name="Uwaga 3" xfId="3693" hidden="1"/>
    <cellStyle name="Uwaga 3" xfId="3697" hidden="1"/>
    <cellStyle name="Uwaga 3" xfId="3700" hidden="1"/>
    <cellStyle name="Uwaga 3" xfId="3703" hidden="1"/>
    <cellStyle name="Uwaga 3" xfId="3705" hidden="1"/>
    <cellStyle name="Uwaga 3" xfId="3708" hidden="1"/>
    <cellStyle name="Uwaga 3" xfId="3711" hidden="1"/>
    <cellStyle name="Uwaga 3" xfId="3713" hidden="1"/>
    <cellStyle name="Uwaga 3" xfId="3714" hidden="1"/>
    <cellStyle name="Uwaga 3" xfId="3717" hidden="1"/>
    <cellStyle name="Uwaga 3" xfId="3724" hidden="1"/>
    <cellStyle name="Uwaga 3" xfId="3727" hidden="1"/>
    <cellStyle name="Uwaga 3" xfId="3730" hidden="1"/>
    <cellStyle name="Uwaga 3" xfId="3734" hidden="1"/>
    <cellStyle name="Uwaga 3" xfId="3737" hidden="1"/>
    <cellStyle name="Uwaga 3" xfId="3739" hidden="1"/>
    <cellStyle name="Uwaga 3" xfId="3742" hidden="1"/>
    <cellStyle name="Uwaga 3" xfId="3745" hidden="1"/>
    <cellStyle name="Uwaga 3" xfId="3748" hidden="1"/>
    <cellStyle name="Uwaga 3" xfId="3749" hidden="1"/>
    <cellStyle name="Uwaga 3" xfId="3750" hidden="1"/>
    <cellStyle name="Uwaga 3" xfId="3752" hidden="1"/>
    <cellStyle name="Uwaga 3" xfId="3758" hidden="1"/>
    <cellStyle name="Uwaga 3" xfId="3759" hidden="1"/>
    <cellStyle name="Uwaga 3" xfId="3761" hidden="1"/>
    <cellStyle name="Uwaga 3" xfId="3767" hidden="1"/>
    <cellStyle name="Uwaga 3" xfId="3769" hidden="1"/>
    <cellStyle name="Uwaga 3" xfId="3772" hidden="1"/>
    <cellStyle name="Uwaga 3" xfId="3776" hidden="1"/>
    <cellStyle name="Uwaga 3" xfId="3777" hidden="1"/>
    <cellStyle name="Uwaga 3" xfId="3779" hidden="1"/>
    <cellStyle name="Uwaga 3" xfId="3785" hidden="1"/>
    <cellStyle name="Uwaga 3" xfId="3786" hidden="1"/>
    <cellStyle name="Uwaga 3" xfId="3787" hidden="1"/>
    <cellStyle name="Uwaga 3" xfId="3795" hidden="1"/>
    <cellStyle name="Uwaga 3" xfId="3798" hidden="1"/>
    <cellStyle name="Uwaga 3" xfId="3801" hidden="1"/>
    <cellStyle name="Uwaga 3" xfId="3804" hidden="1"/>
    <cellStyle name="Uwaga 3" xfId="3807" hidden="1"/>
    <cellStyle name="Uwaga 3" xfId="3810" hidden="1"/>
    <cellStyle name="Uwaga 3" xfId="3813" hidden="1"/>
    <cellStyle name="Uwaga 3" xfId="3816" hidden="1"/>
    <cellStyle name="Uwaga 3" xfId="3819" hidden="1"/>
    <cellStyle name="Uwaga 3" xfId="3821" hidden="1"/>
    <cellStyle name="Uwaga 3" xfId="3822" hidden="1"/>
    <cellStyle name="Uwaga 3" xfId="3824" hidden="1"/>
    <cellStyle name="Uwaga 3" xfId="3831" hidden="1"/>
    <cellStyle name="Uwaga 3" xfId="3834" hidden="1"/>
    <cellStyle name="Uwaga 3" xfId="3837" hidden="1"/>
    <cellStyle name="Uwaga 3" xfId="3840" hidden="1"/>
    <cellStyle name="Uwaga 3" xfId="3843" hidden="1"/>
    <cellStyle name="Uwaga 3" xfId="3846" hidden="1"/>
    <cellStyle name="Uwaga 3" xfId="3849" hidden="1"/>
    <cellStyle name="Uwaga 3" xfId="3851" hidden="1"/>
    <cellStyle name="Uwaga 3" xfId="3854" hidden="1"/>
    <cellStyle name="Uwaga 3" xfId="3857" hidden="1"/>
    <cellStyle name="Uwaga 3" xfId="3858" hidden="1"/>
    <cellStyle name="Uwaga 3" xfId="3859" hidden="1"/>
    <cellStyle name="Uwaga 3" xfId="3866" hidden="1"/>
    <cellStyle name="Uwaga 3" xfId="3867" hidden="1"/>
    <cellStyle name="Uwaga 3" xfId="3869" hidden="1"/>
    <cellStyle name="Uwaga 3" xfId="3875" hidden="1"/>
    <cellStyle name="Uwaga 3" xfId="3876" hidden="1"/>
    <cellStyle name="Uwaga 3" xfId="3878" hidden="1"/>
    <cellStyle name="Uwaga 3" xfId="3884" hidden="1"/>
    <cellStyle name="Uwaga 3" xfId="3885" hidden="1"/>
    <cellStyle name="Uwaga 3" xfId="3887" hidden="1"/>
    <cellStyle name="Uwaga 3" xfId="3893" hidden="1"/>
    <cellStyle name="Uwaga 3" xfId="3894" hidden="1"/>
    <cellStyle name="Uwaga 3" xfId="3895" hidden="1"/>
    <cellStyle name="Uwaga 3" xfId="3903" hidden="1"/>
    <cellStyle name="Uwaga 3" xfId="3905" hidden="1"/>
    <cellStyle name="Uwaga 3" xfId="3908" hidden="1"/>
    <cellStyle name="Uwaga 3" xfId="3912" hidden="1"/>
    <cellStyle name="Uwaga 3" xfId="3915" hidden="1"/>
    <cellStyle name="Uwaga 3" xfId="3918" hidden="1"/>
    <cellStyle name="Uwaga 3" xfId="3921" hidden="1"/>
    <cellStyle name="Uwaga 3" xfId="3923" hidden="1"/>
    <cellStyle name="Uwaga 3" xfId="3926" hidden="1"/>
    <cellStyle name="Uwaga 3" xfId="3929" hidden="1"/>
    <cellStyle name="Uwaga 3" xfId="3930" hidden="1"/>
    <cellStyle name="Uwaga 3" xfId="3931" hidden="1"/>
    <cellStyle name="Uwaga 3" xfId="3938" hidden="1"/>
    <cellStyle name="Uwaga 3" xfId="3940" hidden="1"/>
    <cellStyle name="Uwaga 3" xfId="3942" hidden="1"/>
    <cellStyle name="Uwaga 3" xfId="3947" hidden="1"/>
    <cellStyle name="Uwaga 3" xfId="3949" hidden="1"/>
    <cellStyle name="Uwaga 3" xfId="3951" hidden="1"/>
    <cellStyle name="Uwaga 3" xfId="3956" hidden="1"/>
    <cellStyle name="Uwaga 3" xfId="3958" hidden="1"/>
    <cellStyle name="Uwaga 3" xfId="3960" hidden="1"/>
    <cellStyle name="Uwaga 3" xfId="3965" hidden="1"/>
    <cellStyle name="Uwaga 3" xfId="3966" hidden="1"/>
    <cellStyle name="Uwaga 3" xfId="3967" hidden="1"/>
    <cellStyle name="Uwaga 3" xfId="3974" hidden="1"/>
    <cellStyle name="Uwaga 3" xfId="3976" hidden="1"/>
    <cellStyle name="Uwaga 3" xfId="3978" hidden="1"/>
    <cellStyle name="Uwaga 3" xfId="3983" hidden="1"/>
    <cellStyle name="Uwaga 3" xfId="3985" hidden="1"/>
    <cellStyle name="Uwaga 3" xfId="3987" hidden="1"/>
    <cellStyle name="Uwaga 3" xfId="3992" hidden="1"/>
    <cellStyle name="Uwaga 3" xfId="3994" hidden="1"/>
    <cellStyle name="Uwaga 3" xfId="3995" hidden="1"/>
    <cellStyle name="Uwaga 3" xfId="4001" hidden="1"/>
    <cellStyle name="Uwaga 3" xfId="4002" hidden="1"/>
    <cellStyle name="Uwaga 3" xfId="4003" hidden="1"/>
    <cellStyle name="Uwaga 3" xfId="4010" hidden="1"/>
    <cellStyle name="Uwaga 3" xfId="4012" hidden="1"/>
    <cellStyle name="Uwaga 3" xfId="4014" hidden="1"/>
    <cellStyle name="Uwaga 3" xfId="4019" hidden="1"/>
    <cellStyle name="Uwaga 3" xfId="4021" hidden="1"/>
    <cellStyle name="Uwaga 3" xfId="4023" hidden="1"/>
    <cellStyle name="Uwaga 3" xfId="4028" hidden="1"/>
    <cellStyle name="Uwaga 3" xfId="4030" hidden="1"/>
    <cellStyle name="Uwaga 3" xfId="4032" hidden="1"/>
    <cellStyle name="Uwaga 3" xfId="4037" hidden="1"/>
    <cellStyle name="Uwaga 3" xfId="4038" hidden="1"/>
    <cellStyle name="Uwaga 3" xfId="4040" hidden="1"/>
    <cellStyle name="Uwaga 3" xfId="4046" hidden="1"/>
    <cellStyle name="Uwaga 3" xfId="4047" hidden="1"/>
    <cellStyle name="Uwaga 3" xfId="4048" hidden="1"/>
    <cellStyle name="Uwaga 3" xfId="4055" hidden="1"/>
    <cellStyle name="Uwaga 3" xfId="4056" hidden="1"/>
    <cellStyle name="Uwaga 3" xfId="4057" hidden="1"/>
    <cellStyle name="Uwaga 3" xfId="4064" hidden="1"/>
    <cellStyle name="Uwaga 3" xfId="4065" hidden="1"/>
    <cellStyle name="Uwaga 3" xfId="4066" hidden="1"/>
    <cellStyle name="Uwaga 3" xfId="4073" hidden="1"/>
    <cellStyle name="Uwaga 3" xfId="4074" hidden="1"/>
    <cellStyle name="Uwaga 3" xfId="4075" hidden="1"/>
    <cellStyle name="Uwaga 3" xfId="4082" hidden="1"/>
    <cellStyle name="Uwaga 3" xfId="4083" hidden="1"/>
    <cellStyle name="Uwaga 3" xfId="4084" hidden="1"/>
    <cellStyle name="Uwaga 3" xfId="4141" hidden="1"/>
    <cellStyle name="Uwaga 3" xfId="4142" hidden="1"/>
    <cellStyle name="Uwaga 3" xfId="4144" hidden="1"/>
    <cellStyle name="Uwaga 3" xfId="4156" hidden="1"/>
    <cellStyle name="Uwaga 3" xfId="4157" hidden="1"/>
    <cellStyle name="Uwaga 3" xfId="4162" hidden="1"/>
    <cellStyle name="Uwaga 3" xfId="4171" hidden="1"/>
    <cellStyle name="Uwaga 3" xfId="4172" hidden="1"/>
    <cellStyle name="Uwaga 3" xfId="4177" hidden="1"/>
    <cellStyle name="Uwaga 3" xfId="4186" hidden="1"/>
    <cellStyle name="Uwaga 3" xfId="4187" hidden="1"/>
    <cellStyle name="Uwaga 3" xfId="4188" hidden="1"/>
    <cellStyle name="Uwaga 3" xfId="4201" hidden="1"/>
    <cellStyle name="Uwaga 3" xfId="4206" hidden="1"/>
    <cellStyle name="Uwaga 3" xfId="4211" hidden="1"/>
    <cellStyle name="Uwaga 3" xfId="4221" hidden="1"/>
    <cellStyle name="Uwaga 3" xfId="4226" hidden="1"/>
    <cellStyle name="Uwaga 3" xfId="4230" hidden="1"/>
    <cellStyle name="Uwaga 3" xfId="4237" hidden="1"/>
    <cellStyle name="Uwaga 3" xfId="4242" hidden="1"/>
    <cellStyle name="Uwaga 3" xfId="4245" hidden="1"/>
    <cellStyle name="Uwaga 3" xfId="4251" hidden="1"/>
    <cellStyle name="Uwaga 3" xfId="4256" hidden="1"/>
    <cellStyle name="Uwaga 3" xfId="4260" hidden="1"/>
    <cellStyle name="Uwaga 3" xfId="4261" hidden="1"/>
    <cellStyle name="Uwaga 3" xfId="4262" hidden="1"/>
    <cellStyle name="Uwaga 3" xfId="4266" hidden="1"/>
    <cellStyle name="Uwaga 3" xfId="4278" hidden="1"/>
    <cellStyle name="Uwaga 3" xfId="4283" hidden="1"/>
    <cellStyle name="Uwaga 3" xfId="4288" hidden="1"/>
    <cellStyle name="Uwaga 3" xfId="4293" hidden="1"/>
    <cellStyle name="Uwaga 3" xfId="4298" hidden="1"/>
    <cellStyle name="Uwaga 3" xfId="4303" hidden="1"/>
    <cellStyle name="Uwaga 3" xfId="4307" hidden="1"/>
    <cellStyle name="Uwaga 3" xfId="4311" hidden="1"/>
    <cellStyle name="Uwaga 3" xfId="4316" hidden="1"/>
    <cellStyle name="Uwaga 3" xfId="4321" hidden="1"/>
    <cellStyle name="Uwaga 3" xfId="4322" hidden="1"/>
    <cellStyle name="Uwaga 3" xfId="4324" hidden="1"/>
    <cellStyle name="Uwaga 3" xfId="4337" hidden="1"/>
    <cellStyle name="Uwaga 3" xfId="4341" hidden="1"/>
    <cellStyle name="Uwaga 3" xfId="4346" hidden="1"/>
    <cellStyle name="Uwaga 3" xfId="4353" hidden="1"/>
    <cellStyle name="Uwaga 3" xfId="4357" hidden="1"/>
    <cellStyle name="Uwaga 3" xfId="4362" hidden="1"/>
    <cellStyle name="Uwaga 3" xfId="4367" hidden="1"/>
    <cellStyle name="Uwaga 3" xfId="4370" hidden="1"/>
    <cellStyle name="Uwaga 3" xfId="4375" hidden="1"/>
    <cellStyle name="Uwaga 3" xfId="4381" hidden="1"/>
    <cellStyle name="Uwaga 3" xfId="4382" hidden="1"/>
    <cellStyle name="Uwaga 3" xfId="4385" hidden="1"/>
    <cellStyle name="Uwaga 3" xfId="4398" hidden="1"/>
    <cellStyle name="Uwaga 3" xfId="4402" hidden="1"/>
    <cellStyle name="Uwaga 3" xfId="4407" hidden="1"/>
    <cellStyle name="Uwaga 3" xfId="4414" hidden="1"/>
    <cellStyle name="Uwaga 3" xfId="4419" hidden="1"/>
    <cellStyle name="Uwaga 3" xfId="4423" hidden="1"/>
    <cellStyle name="Uwaga 3" xfId="4428" hidden="1"/>
    <cellStyle name="Uwaga 3" xfId="4432" hidden="1"/>
    <cellStyle name="Uwaga 3" xfId="4437" hidden="1"/>
    <cellStyle name="Uwaga 3" xfId="4441" hidden="1"/>
    <cellStyle name="Uwaga 3" xfId="4442" hidden="1"/>
    <cellStyle name="Uwaga 3" xfId="4444" hidden="1"/>
    <cellStyle name="Uwaga 3" xfId="4456" hidden="1"/>
    <cellStyle name="Uwaga 3" xfId="4457" hidden="1"/>
    <cellStyle name="Uwaga 3" xfId="4459" hidden="1"/>
    <cellStyle name="Uwaga 3" xfId="4471" hidden="1"/>
    <cellStyle name="Uwaga 3" xfId="4473" hidden="1"/>
    <cellStyle name="Uwaga 3" xfId="4476" hidden="1"/>
    <cellStyle name="Uwaga 3" xfId="4486" hidden="1"/>
    <cellStyle name="Uwaga 3" xfId="4487" hidden="1"/>
    <cellStyle name="Uwaga 3" xfId="4489" hidden="1"/>
    <cellStyle name="Uwaga 3" xfId="4501" hidden="1"/>
    <cellStyle name="Uwaga 3" xfId="4502" hidden="1"/>
    <cellStyle name="Uwaga 3" xfId="4503" hidden="1"/>
    <cellStyle name="Uwaga 3" xfId="4517" hidden="1"/>
    <cellStyle name="Uwaga 3" xfId="4520" hidden="1"/>
    <cellStyle name="Uwaga 3" xfId="4524" hidden="1"/>
    <cellStyle name="Uwaga 3" xfId="4532" hidden="1"/>
    <cellStyle name="Uwaga 3" xfId="4535" hidden="1"/>
    <cellStyle name="Uwaga 3" xfId="4539" hidden="1"/>
    <cellStyle name="Uwaga 3" xfId="4547" hidden="1"/>
    <cellStyle name="Uwaga 3" xfId="4550" hidden="1"/>
    <cellStyle name="Uwaga 3" xfId="4554" hidden="1"/>
    <cellStyle name="Uwaga 3" xfId="4561" hidden="1"/>
    <cellStyle name="Uwaga 3" xfId="4562" hidden="1"/>
    <cellStyle name="Uwaga 3" xfId="4564" hidden="1"/>
    <cellStyle name="Uwaga 3" xfId="4577" hidden="1"/>
    <cellStyle name="Uwaga 3" xfId="4580" hidden="1"/>
    <cellStyle name="Uwaga 3" xfId="4583" hidden="1"/>
    <cellStyle name="Uwaga 3" xfId="4592" hidden="1"/>
    <cellStyle name="Uwaga 3" xfId="4595" hidden="1"/>
    <cellStyle name="Uwaga 3" xfId="4599" hidden="1"/>
    <cellStyle name="Uwaga 3" xfId="4607" hidden="1"/>
    <cellStyle name="Uwaga 3" xfId="4609" hidden="1"/>
    <cellStyle name="Uwaga 3" xfId="4612" hidden="1"/>
    <cellStyle name="Uwaga 3" xfId="4621" hidden="1"/>
    <cellStyle name="Uwaga 3" xfId="4622" hidden="1"/>
    <cellStyle name="Uwaga 3" xfId="4623" hidden="1"/>
    <cellStyle name="Uwaga 3" xfId="4636" hidden="1"/>
    <cellStyle name="Uwaga 3" xfId="4637" hidden="1"/>
    <cellStyle name="Uwaga 3" xfId="4639" hidden="1"/>
    <cellStyle name="Uwaga 3" xfId="4651" hidden="1"/>
    <cellStyle name="Uwaga 3" xfId="4652" hidden="1"/>
    <cellStyle name="Uwaga 3" xfId="4654" hidden="1"/>
    <cellStyle name="Uwaga 3" xfId="4666" hidden="1"/>
    <cellStyle name="Uwaga 3" xfId="4667" hidden="1"/>
    <cellStyle name="Uwaga 3" xfId="4669" hidden="1"/>
    <cellStyle name="Uwaga 3" xfId="4681" hidden="1"/>
    <cellStyle name="Uwaga 3" xfId="4682" hidden="1"/>
    <cellStyle name="Uwaga 3" xfId="4683" hidden="1"/>
    <cellStyle name="Uwaga 3" xfId="4697" hidden="1"/>
    <cellStyle name="Uwaga 3" xfId="4699" hidden="1"/>
    <cellStyle name="Uwaga 3" xfId="4702" hidden="1"/>
    <cellStyle name="Uwaga 3" xfId="4712" hidden="1"/>
    <cellStyle name="Uwaga 3" xfId="4715" hidden="1"/>
    <cellStyle name="Uwaga 3" xfId="4718" hidden="1"/>
    <cellStyle name="Uwaga 3" xfId="4727" hidden="1"/>
    <cellStyle name="Uwaga 3" xfId="4729" hidden="1"/>
    <cellStyle name="Uwaga 3" xfId="4732" hidden="1"/>
    <cellStyle name="Uwaga 3" xfId="4741" hidden="1"/>
    <cellStyle name="Uwaga 3" xfId="4742" hidden="1"/>
    <cellStyle name="Uwaga 3" xfId="4743" hidden="1"/>
    <cellStyle name="Uwaga 3" xfId="4756" hidden="1"/>
    <cellStyle name="Uwaga 3" xfId="4758" hidden="1"/>
    <cellStyle name="Uwaga 3" xfId="4760" hidden="1"/>
    <cellStyle name="Uwaga 3" xfId="4771" hidden="1"/>
    <cellStyle name="Uwaga 3" xfId="4773" hidden="1"/>
    <cellStyle name="Uwaga 3" xfId="4775" hidden="1"/>
    <cellStyle name="Uwaga 3" xfId="4786" hidden="1"/>
    <cellStyle name="Uwaga 3" xfId="4788" hidden="1"/>
    <cellStyle name="Uwaga 3" xfId="4790" hidden="1"/>
    <cellStyle name="Uwaga 3" xfId="4801" hidden="1"/>
    <cellStyle name="Uwaga 3" xfId="4802" hidden="1"/>
    <cellStyle name="Uwaga 3" xfId="4803" hidden="1"/>
    <cellStyle name="Uwaga 3" xfId="4816" hidden="1"/>
    <cellStyle name="Uwaga 3" xfId="4818" hidden="1"/>
    <cellStyle name="Uwaga 3" xfId="4820" hidden="1"/>
    <cellStyle name="Uwaga 3" xfId="4831" hidden="1"/>
    <cellStyle name="Uwaga 3" xfId="4833" hidden="1"/>
    <cellStyle name="Uwaga 3" xfId="4835" hidden="1"/>
    <cellStyle name="Uwaga 3" xfId="4846" hidden="1"/>
    <cellStyle name="Uwaga 3" xfId="4848" hidden="1"/>
    <cellStyle name="Uwaga 3" xfId="4849" hidden="1"/>
    <cellStyle name="Uwaga 3" xfId="4861" hidden="1"/>
    <cellStyle name="Uwaga 3" xfId="4862" hidden="1"/>
    <cellStyle name="Uwaga 3" xfId="4863" hidden="1"/>
    <cellStyle name="Uwaga 3" xfId="4876" hidden="1"/>
    <cellStyle name="Uwaga 3" xfId="4878" hidden="1"/>
    <cellStyle name="Uwaga 3" xfId="4880" hidden="1"/>
    <cellStyle name="Uwaga 3" xfId="4891" hidden="1"/>
    <cellStyle name="Uwaga 3" xfId="4893" hidden="1"/>
    <cellStyle name="Uwaga 3" xfId="4895" hidden="1"/>
    <cellStyle name="Uwaga 3" xfId="4906" hidden="1"/>
    <cellStyle name="Uwaga 3" xfId="4908" hidden="1"/>
    <cellStyle name="Uwaga 3" xfId="4910" hidden="1"/>
    <cellStyle name="Uwaga 3" xfId="4921" hidden="1"/>
    <cellStyle name="Uwaga 3" xfId="4922" hidden="1"/>
    <cellStyle name="Uwaga 3" xfId="4924" hidden="1"/>
    <cellStyle name="Uwaga 3" xfId="4935" hidden="1"/>
    <cellStyle name="Uwaga 3" xfId="4937" hidden="1"/>
    <cellStyle name="Uwaga 3" xfId="4938" hidden="1"/>
    <cellStyle name="Uwaga 3" xfId="4947" hidden="1"/>
    <cellStyle name="Uwaga 3" xfId="4950" hidden="1"/>
    <cellStyle name="Uwaga 3" xfId="4952" hidden="1"/>
    <cellStyle name="Uwaga 3" xfId="4963" hidden="1"/>
    <cellStyle name="Uwaga 3" xfId="4965" hidden="1"/>
    <cellStyle name="Uwaga 3" xfId="4967" hidden="1"/>
    <cellStyle name="Uwaga 3" xfId="4979" hidden="1"/>
    <cellStyle name="Uwaga 3" xfId="4981" hidden="1"/>
    <cellStyle name="Uwaga 3" xfId="4983" hidden="1"/>
    <cellStyle name="Uwaga 3" xfId="4991" hidden="1"/>
    <cellStyle name="Uwaga 3" xfId="4993" hidden="1"/>
    <cellStyle name="Uwaga 3" xfId="4996" hidden="1"/>
    <cellStyle name="Uwaga 3" xfId="4986" hidden="1"/>
    <cellStyle name="Uwaga 3" xfId="4985" hidden="1"/>
    <cellStyle name="Uwaga 3" xfId="4984" hidden="1"/>
    <cellStyle name="Uwaga 3" xfId="4971" hidden="1"/>
    <cellStyle name="Uwaga 3" xfId="4970" hidden="1"/>
    <cellStyle name="Uwaga 3" xfId="4969" hidden="1"/>
    <cellStyle name="Uwaga 3" xfId="4956" hidden="1"/>
    <cellStyle name="Uwaga 3" xfId="4955" hidden="1"/>
    <cellStyle name="Uwaga 3" xfId="4954" hidden="1"/>
    <cellStyle name="Uwaga 3" xfId="4941" hidden="1"/>
    <cellStyle name="Uwaga 3" xfId="4940" hidden="1"/>
    <cellStyle name="Uwaga 3" xfId="4939" hidden="1"/>
    <cellStyle name="Uwaga 3" xfId="4926" hidden="1"/>
    <cellStyle name="Uwaga 3" xfId="4925" hidden="1"/>
    <cellStyle name="Uwaga 3" xfId="4923" hidden="1"/>
    <cellStyle name="Uwaga 3" xfId="4912" hidden="1"/>
    <cellStyle name="Uwaga 3" xfId="4909" hidden="1"/>
    <cellStyle name="Uwaga 3" xfId="4907" hidden="1"/>
    <cellStyle name="Uwaga 3" xfId="4897" hidden="1"/>
    <cellStyle name="Uwaga 3" xfId="4894" hidden="1"/>
    <cellStyle name="Uwaga 3" xfId="4892" hidden="1"/>
    <cellStyle name="Uwaga 3" xfId="4882" hidden="1"/>
    <cellStyle name="Uwaga 3" xfId="4879" hidden="1"/>
    <cellStyle name="Uwaga 3" xfId="4877" hidden="1"/>
    <cellStyle name="Uwaga 3" xfId="4867" hidden="1"/>
    <cellStyle name="Uwaga 3" xfId="4865" hidden="1"/>
    <cellStyle name="Uwaga 3" xfId="4864" hidden="1"/>
    <cellStyle name="Uwaga 3" xfId="4852" hidden="1"/>
    <cellStyle name="Uwaga 3" xfId="4850" hidden="1"/>
    <cellStyle name="Uwaga 3" xfId="4847" hidden="1"/>
    <cellStyle name="Uwaga 3" xfId="4837" hidden="1"/>
    <cellStyle name="Uwaga 3" xfId="4834" hidden="1"/>
    <cellStyle name="Uwaga 3" xfId="4832" hidden="1"/>
    <cellStyle name="Uwaga 3" xfId="4822" hidden="1"/>
    <cellStyle name="Uwaga 3" xfId="4819" hidden="1"/>
    <cellStyle name="Uwaga 3" xfId="4817" hidden="1"/>
    <cellStyle name="Uwaga 3" xfId="4807" hidden="1"/>
    <cellStyle name="Uwaga 3" xfId="4805" hidden="1"/>
    <cellStyle name="Uwaga 3" xfId="4804" hidden="1"/>
    <cellStyle name="Uwaga 3" xfId="4792" hidden="1"/>
    <cellStyle name="Uwaga 3" xfId="4789" hidden="1"/>
    <cellStyle name="Uwaga 3" xfId="4787" hidden="1"/>
    <cellStyle name="Uwaga 3" xfId="4777" hidden="1"/>
    <cellStyle name="Uwaga 3" xfId="4774" hidden="1"/>
    <cellStyle name="Uwaga 3" xfId="4772" hidden="1"/>
    <cellStyle name="Uwaga 3" xfId="4762" hidden="1"/>
    <cellStyle name="Uwaga 3" xfId="4759" hidden="1"/>
    <cellStyle name="Uwaga 3" xfId="4757" hidden="1"/>
    <cellStyle name="Uwaga 3" xfId="4747" hidden="1"/>
    <cellStyle name="Uwaga 3" xfId="4745" hidden="1"/>
    <cellStyle name="Uwaga 3" xfId="4744" hidden="1"/>
    <cellStyle name="Uwaga 3" xfId="4731" hidden="1"/>
    <cellStyle name="Uwaga 3" xfId="4728" hidden="1"/>
    <cellStyle name="Uwaga 3" xfId="4726" hidden="1"/>
    <cellStyle name="Uwaga 3" xfId="4716" hidden="1"/>
    <cellStyle name="Uwaga 3" xfId="4713" hidden="1"/>
    <cellStyle name="Uwaga 3" xfId="4711" hidden="1"/>
    <cellStyle name="Uwaga 3" xfId="4701" hidden="1"/>
    <cellStyle name="Uwaga 3" xfId="4698" hidden="1"/>
    <cellStyle name="Uwaga 3" xfId="4696" hidden="1"/>
    <cellStyle name="Uwaga 3" xfId="4687" hidden="1"/>
    <cellStyle name="Uwaga 3" xfId="4685" hidden="1"/>
    <cellStyle name="Uwaga 3" xfId="4684" hidden="1"/>
    <cellStyle name="Uwaga 3" xfId="4672" hidden="1"/>
    <cellStyle name="Uwaga 3" xfId="4670" hidden="1"/>
    <cellStyle name="Uwaga 3" xfId="4668" hidden="1"/>
    <cellStyle name="Uwaga 3" xfId="4657" hidden="1"/>
    <cellStyle name="Uwaga 3" xfId="4655" hidden="1"/>
    <cellStyle name="Uwaga 3" xfId="4653" hidden="1"/>
    <cellStyle name="Uwaga 3" xfId="4642" hidden="1"/>
    <cellStyle name="Uwaga 3" xfId="4640" hidden="1"/>
    <cellStyle name="Uwaga 3" xfId="4638" hidden="1"/>
    <cellStyle name="Uwaga 3" xfId="4627" hidden="1"/>
    <cellStyle name="Uwaga 3" xfId="4625" hidden="1"/>
    <cellStyle name="Uwaga 3" xfId="4624" hidden="1"/>
    <cellStyle name="Uwaga 3" xfId="4611" hidden="1"/>
    <cellStyle name="Uwaga 3" xfId="4608" hidden="1"/>
    <cellStyle name="Uwaga 3" xfId="4606" hidden="1"/>
    <cellStyle name="Uwaga 3" xfId="4596" hidden="1"/>
    <cellStyle name="Uwaga 3" xfId="4593" hidden="1"/>
    <cellStyle name="Uwaga 3" xfId="4591" hidden="1"/>
    <cellStyle name="Uwaga 3" xfId="4581" hidden="1"/>
    <cellStyle name="Uwaga 3" xfId="4578" hidden="1"/>
    <cellStyle name="Uwaga 3" xfId="4576" hidden="1"/>
    <cellStyle name="Uwaga 3" xfId="4567" hidden="1"/>
    <cellStyle name="Uwaga 3" xfId="4565" hidden="1"/>
    <cellStyle name="Uwaga 3" xfId="4563" hidden="1"/>
    <cellStyle name="Uwaga 3" xfId="4551" hidden="1"/>
    <cellStyle name="Uwaga 3" xfId="4548" hidden="1"/>
    <cellStyle name="Uwaga 3" xfId="4546" hidden="1"/>
    <cellStyle name="Uwaga 3" xfId="4536" hidden="1"/>
    <cellStyle name="Uwaga 3" xfId="4533" hidden="1"/>
    <cellStyle name="Uwaga 3" xfId="4531" hidden="1"/>
    <cellStyle name="Uwaga 3" xfId="4521" hidden="1"/>
    <cellStyle name="Uwaga 3" xfId="4518" hidden="1"/>
    <cellStyle name="Uwaga 3" xfId="4516" hidden="1"/>
    <cellStyle name="Uwaga 3" xfId="4509" hidden="1"/>
    <cellStyle name="Uwaga 3" xfId="4506" hidden="1"/>
    <cellStyle name="Uwaga 3" xfId="4504" hidden="1"/>
    <cellStyle name="Uwaga 3" xfId="4494" hidden="1"/>
    <cellStyle name="Uwaga 3" xfId="4491" hidden="1"/>
    <cellStyle name="Uwaga 3" xfId="4488" hidden="1"/>
    <cellStyle name="Uwaga 3" xfId="4479" hidden="1"/>
    <cellStyle name="Uwaga 3" xfId="4475" hidden="1"/>
    <cellStyle name="Uwaga 3" xfId="4472" hidden="1"/>
    <cellStyle name="Uwaga 3" xfId="4464" hidden="1"/>
    <cellStyle name="Uwaga 3" xfId="4461" hidden="1"/>
    <cellStyle name="Uwaga 3" xfId="4458" hidden="1"/>
    <cellStyle name="Uwaga 3" xfId="4449" hidden="1"/>
    <cellStyle name="Uwaga 3" xfId="4446" hidden="1"/>
    <cellStyle name="Uwaga 3" xfId="4443" hidden="1"/>
    <cellStyle name="Uwaga 3" xfId="4433" hidden="1"/>
    <cellStyle name="Uwaga 3" xfId="4429" hidden="1"/>
    <cellStyle name="Uwaga 3" xfId="4426" hidden="1"/>
    <cellStyle name="Uwaga 3" xfId="4417" hidden="1"/>
    <cellStyle name="Uwaga 3" xfId="4413" hidden="1"/>
    <cellStyle name="Uwaga 3" xfId="4411" hidden="1"/>
    <cellStyle name="Uwaga 3" xfId="4403" hidden="1"/>
    <cellStyle name="Uwaga 3" xfId="4399" hidden="1"/>
    <cellStyle name="Uwaga 3" xfId="4396" hidden="1"/>
    <cellStyle name="Uwaga 3" xfId="4389" hidden="1"/>
    <cellStyle name="Uwaga 3" xfId="4386" hidden="1"/>
    <cellStyle name="Uwaga 3" xfId="4383" hidden="1"/>
    <cellStyle name="Uwaga 3" xfId="4374" hidden="1"/>
    <cellStyle name="Uwaga 3" xfId="4369" hidden="1"/>
    <cellStyle name="Uwaga 3" xfId="4366" hidden="1"/>
    <cellStyle name="Uwaga 3" xfId="4359" hidden="1"/>
    <cellStyle name="Uwaga 3" xfId="4354" hidden="1"/>
    <cellStyle name="Uwaga 3" xfId="4351" hidden="1"/>
    <cellStyle name="Uwaga 3" xfId="4344" hidden="1"/>
    <cellStyle name="Uwaga 3" xfId="4339" hidden="1"/>
    <cellStyle name="Uwaga 3" xfId="4336" hidden="1"/>
    <cellStyle name="Uwaga 3" xfId="4330" hidden="1"/>
    <cellStyle name="Uwaga 3" xfId="4326" hidden="1"/>
    <cellStyle name="Uwaga 3" xfId="4323" hidden="1"/>
    <cellStyle name="Uwaga 3" xfId="4315" hidden="1"/>
    <cellStyle name="Uwaga 3" xfId="4310" hidden="1"/>
    <cellStyle name="Uwaga 3" xfId="4306" hidden="1"/>
    <cellStyle name="Uwaga 3" xfId="4300" hidden="1"/>
    <cellStyle name="Uwaga 3" xfId="4295" hidden="1"/>
    <cellStyle name="Uwaga 3" xfId="4291" hidden="1"/>
    <cellStyle name="Uwaga 3" xfId="4285" hidden="1"/>
    <cellStyle name="Uwaga 3" xfId="4280" hidden="1"/>
    <cellStyle name="Uwaga 3" xfId="4276" hidden="1"/>
    <cellStyle name="Uwaga 3" xfId="4271" hidden="1"/>
    <cellStyle name="Uwaga 3" xfId="4267" hidden="1"/>
    <cellStyle name="Uwaga 3" xfId="4263" hidden="1"/>
    <cellStyle name="Uwaga 3" xfId="4255" hidden="1"/>
    <cellStyle name="Uwaga 3" xfId="4250" hidden="1"/>
    <cellStyle name="Uwaga 3" xfId="4246" hidden="1"/>
    <cellStyle name="Uwaga 3" xfId="4240" hidden="1"/>
    <cellStyle name="Uwaga 3" xfId="4235" hidden="1"/>
    <cellStyle name="Uwaga 3" xfId="4231" hidden="1"/>
    <cellStyle name="Uwaga 3" xfId="4225" hidden="1"/>
    <cellStyle name="Uwaga 3" xfId="4220" hidden="1"/>
    <cellStyle name="Uwaga 3" xfId="4216" hidden="1"/>
    <cellStyle name="Uwaga 3" xfId="4212" hidden="1"/>
    <cellStyle name="Uwaga 3" xfId="4207" hidden="1"/>
    <cellStyle name="Uwaga 3" xfId="4202" hidden="1"/>
    <cellStyle name="Uwaga 3" xfId="4197" hidden="1"/>
    <cellStyle name="Uwaga 3" xfId="4193" hidden="1"/>
    <cellStyle name="Uwaga 3" xfId="4189" hidden="1"/>
    <cellStyle name="Uwaga 3" xfId="4182" hidden="1"/>
    <cellStyle name="Uwaga 3" xfId="4178" hidden="1"/>
    <cellStyle name="Uwaga 3" xfId="4173" hidden="1"/>
    <cellStyle name="Uwaga 3" xfId="4167" hidden="1"/>
    <cellStyle name="Uwaga 3" xfId="4163" hidden="1"/>
    <cellStyle name="Uwaga 3" xfId="4158" hidden="1"/>
    <cellStyle name="Uwaga 3" xfId="4152" hidden="1"/>
    <cellStyle name="Uwaga 3" xfId="4148" hidden="1"/>
    <cellStyle name="Uwaga 3" xfId="4143" hidden="1"/>
    <cellStyle name="Uwaga 3" xfId="4137" hidden="1"/>
    <cellStyle name="Uwaga 3" xfId="4133" hidden="1"/>
    <cellStyle name="Uwaga 3" xfId="4129" hidden="1"/>
    <cellStyle name="Uwaga 3" xfId="4989" hidden="1"/>
    <cellStyle name="Uwaga 3" xfId="4988" hidden="1"/>
    <cellStyle name="Uwaga 3" xfId="4987" hidden="1"/>
    <cellStyle name="Uwaga 3" xfId="4974" hidden="1"/>
    <cellStyle name="Uwaga 3" xfId="4973" hidden="1"/>
    <cellStyle name="Uwaga 3" xfId="4972" hidden="1"/>
    <cellStyle name="Uwaga 3" xfId="4959" hidden="1"/>
    <cellStyle name="Uwaga 3" xfId="4958" hidden="1"/>
    <cellStyle name="Uwaga 3" xfId="4957" hidden="1"/>
    <cellStyle name="Uwaga 3" xfId="4944" hidden="1"/>
    <cellStyle name="Uwaga 3" xfId="4943" hidden="1"/>
    <cellStyle name="Uwaga 3" xfId="4942" hidden="1"/>
    <cellStyle name="Uwaga 3" xfId="4929" hidden="1"/>
    <cellStyle name="Uwaga 3" xfId="4928" hidden="1"/>
    <cellStyle name="Uwaga 3" xfId="4927" hidden="1"/>
    <cellStyle name="Uwaga 3" xfId="4915" hidden="1"/>
    <cellStyle name="Uwaga 3" xfId="4913" hidden="1"/>
    <cellStyle name="Uwaga 3" xfId="4911" hidden="1"/>
    <cellStyle name="Uwaga 3" xfId="4900" hidden="1"/>
    <cellStyle name="Uwaga 3" xfId="4898" hidden="1"/>
    <cellStyle name="Uwaga 3" xfId="4896" hidden="1"/>
    <cellStyle name="Uwaga 3" xfId="4885" hidden="1"/>
    <cellStyle name="Uwaga 3" xfId="4883" hidden="1"/>
    <cellStyle name="Uwaga 3" xfId="4881" hidden="1"/>
    <cellStyle name="Uwaga 3" xfId="4870" hidden="1"/>
    <cellStyle name="Uwaga 3" xfId="4868" hidden="1"/>
    <cellStyle name="Uwaga 3" xfId="4866" hidden="1"/>
    <cellStyle name="Uwaga 3" xfId="4855" hidden="1"/>
    <cellStyle name="Uwaga 3" xfId="4853" hidden="1"/>
    <cellStyle name="Uwaga 3" xfId="4851" hidden="1"/>
    <cellStyle name="Uwaga 3" xfId="4840" hidden="1"/>
    <cellStyle name="Uwaga 3" xfId="4838" hidden="1"/>
    <cellStyle name="Uwaga 3" xfId="4836" hidden="1"/>
    <cellStyle name="Uwaga 3" xfId="4825" hidden="1"/>
    <cellStyle name="Uwaga 3" xfId="4823" hidden="1"/>
    <cellStyle name="Uwaga 3" xfId="4821" hidden="1"/>
    <cellStyle name="Uwaga 3" xfId="4810" hidden="1"/>
    <cellStyle name="Uwaga 3" xfId="4808" hidden="1"/>
    <cellStyle name="Uwaga 3" xfId="4806" hidden="1"/>
    <cellStyle name="Uwaga 3" xfId="4795" hidden="1"/>
    <cellStyle name="Uwaga 3" xfId="4793" hidden="1"/>
    <cellStyle name="Uwaga 3" xfId="4791" hidden="1"/>
    <cellStyle name="Uwaga 3" xfId="4780" hidden="1"/>
    <cellStyle name="Uwaga 3" xfId="4778" hidden="1"/>
    <cellStyle name="Uwaga 3" xfId="4776" hidden="1"/>
    <cellStyle name="Uwaga 3" xfId="4765" hidden="1"/>
    <cellStyle name="Uwaga 3" xfId="4763" hidden="1"/>
    <cellStyle name="Uwaga 3" xfId="4761" hidden="1"/>
    <cellStyle name="Uwaga 3" xfId="4750" hidden="1"/>
    <cellStyle name="Uwaga 3" xfId="4748" hidden="1"/>
    <cellStyle name="Uwaga 3" xfId="4746" hidden="1"/>
    <cellStyle name="Uwaga 3" xfId="4735" hidden="1"/>
    <cellStyle name="Uwaga 3" xfId="4733" hidden="1"/>
    <cellStyle name="Uwaga 3" xfId="4730" hidden="1"/>
    <cellStyle name="Uwaga 3" xfId="4720" hidden="1"/>
    <cellStyle name="Uwaga 3" xfId="4717" hidden="1"/>
    <cellStyle name="Uwaga 3" xfId="4714" hidden="1"/>
    <cellStyle name="Uwaga 3" xfId="4705" hidden="1"/>
    <cellStyle name="Uwaga 3" xfId="4703" hidden="1"/>
    <cellStyle name="Uwaga 3" xfId="4700" hidden="1"/>
    <cellStyle name="Uwaga 3" xfId="4690" hidden="1"/>
    <cellStyle name="Uwaga 3" xfId="4688" hidden="1"/>
    <cellStyle name="Uwaga 3" xfId="4686" hidden="1"/>
    <cellStyle name="Uwaga 3" xfId="4675" hidden="1"/>
    <cellStyle name="Uwaga 3" xfId="4673" hidden="1"/>
    <cellStyle name="Uwaga 3" xfId="4671" hidden="1"/>
    <cellStyle name="Uwaga 3" xfId="4660" hidden="1"/>
    <cellStyle name="Uwaga 3" xfId="4658" hidden="1"/>
    <cellStyle name="Uwaga 3" xfId="4656" hidden="1"/>
    <cellStyle name="Uwaga 3" xfId="4645" hidden="1"/>
    <cellStyle name="Uwaga 3" xfId="4643" hidden="1"/>
    <cellStyle name="Uwaga 3" xfId="4641" hidden="1"/>
    <cellStyle name="Uwaga 3" xfId="4630" hidden="1"/>
    <cellStyle name="Uwaga 3" xfId="4628" hidden="1"/>
    <cellStyle name="Uwaga 3" xfId="4626" hidden="1"/>
    <cellStyle name="Uwaga 3" xfId="4615" hidden="1"/>
    <cellStyle name="Uwaga 3" xfId="4613" hidden="1"/>
    <cellStyle name="Uwaga 3" xfId="4610" hidden="1"/>
    <cellStyle name="Uwaga 3" xfId="4600" hidden="1"/>
    <cellStyle name="Uwaga 3" xfId="4597" hidden="1"/>
    <cellStyle name="Uwaga 3" xfId="4594" hidden="1"/>
    <cellStyle name="Uwaga 3" xfId="4585" hidden="1"/>
    <cellStyle name="Uwaga 3" xfId="4582" hidden="1"/>
    <cellStyle name="Uwaga 3" xfId="4579" hidden="1"/>
    <cellStyle name="Uwaga 3" xfId="4570" hidden="1"/>
    <cellStyle name="Uwaga 3" xfId="4568" hidden="1"/>
    <cellStyle name="Uwaga 3" xfId="4566" hidden="1"/>
    <cellStyle name="Uwaga 3" xfId="4555" hidden="1"/>
    <cellStyle name="Uwaga 3" xfId="4552" hidden="1"/>
    <cellStyle name="Uwaga 3" xfId="4549" hidden="1"/>
    <cellStyle name="Uwaga 3" xfId="4540" hidden="1"/>
    <cellStyle name="Uwaga 3" xfId="4537" hidden="1"/>
    <cellStyle name="Uwaga 3" xfId="4534" hidden="1"/>
    <cellStyle name="Uwaga 3" xfId="4525" hidden="1"/>
    <cellStyle name="Uwaga 3" xfId="4522" hidden="1"/>
    <cellStyle name="Uwaga 3" xfId="4519" hidden="1"/>
    <cellStyle name="Uwaga 3" xfId="4512" hidden="1"/>
    <cellStyle name="Uwaga 3" xfId="4508" hidden="1"/>
    <cellStyle name="Uwaga 3" xfId="4505" hidden="1"/>
    <cellStyle name="Uwaga 3" xfId="4497" hidden="1"/>
    <cellStyle name="Uwaga 3" xfId="4493" hidden="1"/>
    <cellStyle name="Uwaga 3" xfId="4490" hidden="1"/>
    <cellStyle name="Uwaga 3" xfId="4482" hidden="1"/>
    <cellStyle name="Uwaga 3" xfId="4478" hidden="1"/>
    <cellStyle name="Uwaga 3" xfId="4474" hidden="1"/>
    <cellStyle name="Uwaga 3" xfId="4467" hidden="1"/>
    <cellStyle name="Uwaga 3" xfId="4463" hidden="1"/>
    <cellStyle name="Uwaga 3" xfId="4460" hidden="1"/>
    <cellStyle name="Uwaga 3" xfId="4452" hidden="1"/>
    <cellStyle name="Uwaga 3" xfId="4448" hidden="1"/>
    <cellStyle name="Uwaga 3" xfId="4445" hidden="1"/>
    <cellStyle name="Uwaga 3" xfId="4436" hidden="1"/>
    <cellStyle name="Uwaga 3" xfId="4431" hidden="1"/>
    <cellStyle name="Uwaga 3" xfId="4427" hidden="1"/>
    <cellStyle name="Uwaga 3" xfId="4421" hidden="1"/>
    <cellStyle name="Uwaga 3" xfId="4416" hidden="1"/>
    <cellStyle name="Uwaga 3" xfId="4412" hidden="1"/>
    <cellStyle name="Uwaga 3" xfId="4406" hidden="1"/>
    <cellStyle name="Uwaga 3" xfId="4401" hidden="1"/>
    <cellStyle name="Uwaga 3" xfId="4397" hidden="1"/>
    <cellStyle name="Uwaga 3" xfId="4392" hidden="1"/>
    <cellStyle name="Uwaga 3" xfId="4388" hidden="1"/>
    <cellStyle name="Uwaga 3" xfId="4384" hidden="1"/>
    <cellStyle name="Uwaga 3" xfId="4377" hidden="1"/>
    <cellStyle name="Uwaga 3" xfId="4372" hidden="1"/>
    <cellStyle name="Uwaga 3" xfId="4368" hidden="1"/>
    <cellStyle name="Uwaga 3" xfId="4361" hidden="1"/>
    <cellStyle name="Uwaga 3" xfId="4356" hidden="1"/>
    <cellStyle name="Uwaga 3" xfId="4352" hidden="1"/>
    <cellStyle name="Uwaga 3" xfId="4347" hidden="1"/>
    <cellStyle name="Uwaga 3" xfId="4342" hidden="1"/>
    <cellStyle name="Uwaga 3" xfId="4338" hidden="1"/>
    <cellStyle name="Uwaga 3" xfId="4332" hidden="1"/>
    <cellStyle name="Uwaga 3" xfId="4328" hidden="1"/>
    <cellStyle name="Uwaga 3" xfId="4325" hidden="1"/>
    <cellStyle name="Uwaga 3" xfId="4318" hidden="1"/>
    <cellStyle name="Uwaga 3" xfId="4313" hidden="1"/>
    <cellStyle name="Uwaga 3" xfId="4308" hidden="1"/>
    <cellStyle name="Uwaga 3" xfId="4302" hidden="1"/>
    <cellStyle name="Uwaga 3" xfId="4297" hidden="1"/>
    <cellStyle name="Uwaga 3" xfId="4292" hidden="1"/>
    <cellStyle name="Uwaga 3" xfId="4287" hidden="1"/>
    <cellStyle name="Uwaga 3" xfId="4282" hidden="1"/>
    <cellStyle name="Uwaga 3" xfId="4277" hidden="1"/>
    <cellStyle name="Uwaga 3" xfId="4273" hidden="1"/>
    <cellStyle name="Uwaga 3" xfId="4269" hidden="1"/>
    <cellStyle name="Uwaga 3" xfId="4264" hidden="1"/>
    <cellStyle name="Uwaga 3" xfId="4257" hidden="1"/>
    <cellStyle name="Uwaga 3" xfId="4252" hidden="1"/>
    <cellStyle name="Uwaga 3" xfId="4247" hidden="1"/>
    <cellStyle name="Uwaga 3" xfId="4241" hidden="1"/>
    <cellStyle name="Uwaga 3" xfId="4236" hidden="1"/>
    <cellStyle name="Uwaga 3" xfId="4232" hidden="1"/>
    <cellStyle name="Uwaga 3" xfId="4227" hidden="1"/>
    <cellStyle name="Uwaga 3" xfId="4222" hidden="1"/>
    <cellStyle name="Uwaga 3" xfId="4217" hidden="1"/>
    <cellStyle name="Uwaga 3" xfId="4213" hidden="1"/>
    <cellStyle name="Uwaga 3" xfId="4208" hidden="1"/>
    <cellStyle name="Uwaga 3" xfId="4203" hidden="1"/>
    <cellStyle name="Uwaga 3" xfId="4198" hidden="1"/>
    <cellStyle name="Uwaga 3" xfId="4194" hidden="1"/>
    <cellStyle name="Uwaga 3" xfId="4190" hidden="1"/>
    <cellStyle name="Uwaga 3" xfId="4183" hidden="1"/>
    <cellStyle name="Uwaga 3" xfId="4179" hidden="1"/>
    <cellStyle name="Uwaga 3" xfId="4174" hidden="1"/>
    <cellStyle name="Uwaga 3" xfId="4168" hidden="1"/>
    <cellStyle name="Uwaga 3" xfId="4164" hidden="1"/>
    <cellStyle name="Uwaga 3" xfId="4159" hidden="1"/>
    <cellStyle name="Uwaga 3" xfId="4153" hidden="1"/>
    <cellStyle name="Uwaga 3" xfId="4149" hidden="1"/>
    <cellStyle name="Uwaga 3" xfId="4145" hidden="1"/>
    <cellStyle name="Uwaga 3" xfId="4138" hidden="1"/>
    <cellStyle name="Uwaga 3" xfId="4134" hidden="1"/>
    <cellStyle name="Uwaga 3" xfId="4130" hidden="1"/>
    <cellStyle name="Uwaga 3" xfId="4994" hidden="1"/>
    <cellStyle name="Uwaga 3" xfId="4992" hidden="1"/>
    <cellStyle name="Uwaga 3" xfId="4990" hidden="1"/>
    <cellStyle name="Uwaga 3" xfId="4977" hidden="1"/>
    <cellStyle name="Uwaga 3" xfId="4976" hidden="1"/>
    <cellStyle name="Uwaga 3" xfId="4975" hidden="1"/>
    <cellStyle name="Uwaga 3" xfId="4962" hidden="1"/>
    <cellStyle name="Uwaga 3" xfId="4961" hidden="1"/>
    <cellStyle name="Uwaga 3" xfId="4960" hidden="1"/>
    <cellStyle name="Uwaga 3" xfId="4948" hidden="1"/>
    <cellStyle name="Uwaga 3" xfId="4946" hidden="1"/>
    <cellStyle name="Uwaga 3" xfId="4945" hidden="1"/>
    <cellStyle name="Uwaga 3" xfId="4932" hidden="1"/>
    <cellStyle name="Uwaga 3" xfId="4931" hidden="1"/>
    <cellStyle name="Uwaga 3" xfId="4930" hidden="1"/>
    <cellStyle name="Uwaga 3" xfId="4918" hidden="1"/>
    <cellStyle name="Uwaga 3" xfId="4916" hidden="1"/>
    <cellStyle name="Uwaga 3" xfId="4914" hidden="1"/>
    <cellStyle name="Uwaga 3" xfId="4903" hidden="1"/>
    <cellStyle name="Uwaga 3" xfId="4901" hidden="1"/>
    <cellStyle name="Uwaga 3" xfId="4899" hidden="1"/>
    <cellStyle name="Uwaga 3" xfId="4888" hidden="1"/>
    <cellStyle name="Uwaga 3" xfId="4886" hidden="1"/>
    <cellStyle name="Uwaga 3" xfId="4884" hidden="1"/>
    <cellStyle name="Uwaga 3" xfId="4873" hidden="1"/>
    <cellStyle name="Uwaga 3" xfId="4871" hidden="1"/>
    <cellStyle name="Uwaga 3" xfId="4869" hidden="1"/>
    <cellStyle name="Uwaga 3" xfId="4858" hidden="1"/>
    <cellStyle name="Uwaga 3" xfId="4856" hidden="1"/>
    <cellStyle name="Uwaga 3" xfId="4854" hidden="1"/>
    <cellStyle name="Uwaga 3" xfId="4843" hidden="1"/>
    <cellStyle name="Uwaga 3" xfId="4841" hidden="1"/>
    <cellStyle name="Uwaga 3" xfId="4839" hidden="1"/>
    <cellStyle name="Uwaga 3" xfId="4828" hidden="1"/>
    <cellStyle name="Uwaga 3" xfId="4826" hidden="1"/>
    <cellStyle name="Uwaga 3" xfId="4824" hidden="1"/>
    <cellStyle name="Uwaga 3" xfId="4813" hidden="1"/>
    <cellStyle name="Uwaga 3" xfId="4811" hidden="1"/>
    <cellStyle name="Uwaga 3" xfId="4809" hidden="1"/>
    <cellStyle name="Uwaga 3" xfId="4798" hidden="1"/>
    <cellStyle name="Uwaga 3" xfId="4796" hidden="1"/>
    <cellStyle name="Uwaga 3" xfId="4794" hidden="1"/>
    <cellStyle name="Uwaga 3" xfId="4783" hidden="1"/>
    <cellStyle name="Uwaga 3" xfId="4781" hidden="1"/>
    <cellStyle name="Uwaga 3" xfId="4779" hidden="1"/>
    <cellStyle name="Uwaga 3" xfId="4768" hidden="1"/>
    <cellStyle name="Uwaga 3" xfId="4766" hidden="1"/>
    <cellStyle name="Uwaga 3" xfId="4764" hidden="1"/>
    <cellStyle name="Uwaga 3" xfId="4753" hidden="1"/>
    <cellStyle name="Uwaga 3" xfId="4751" hidden="1"/>
    <cellStyle name="Uwaga 3" xfId="4749" hidden="1"/>
    <cellStyle name="Uwaga 3" xfId="4738" hidden="1"/>
    <cellStyle name="Uwaga 3" xfId="4736" hidden="1"/>
    <cellStyle name="Uwaga 3" xfId="4734" hidden="1"/>
    <cellStyle name="Uwaga 3" xfId="4723" hidden="1"/>
    <cellStyle name="Uwaga 3" xfId="4721" hidden="1"/>
    <cellStyle name="Uwaga 3" xfId="4719" hidden="1"/>
    <cellStyle name="Uwaga 3" xfId="4708" hidden="1"/>
    <cellStyle name="Uwaga 3" xfId="4706" hidden="1"/>
    <cellStyle name="Uwaga 3" xfId="4704" hidden="1"/>
    <cellStyle name="Uwaga 3" xfId="4693" hidden="1"/>
    <cellStyle name="Uwaga 3" xfId="4691" hidden="1"/>
    <cellStyle name="Uwaga 3" xfId="4689" hidden="1"/>
    <cellStyle name="Uwaga 3" xfId="4678" hidden="1"/>
    <cellStyle name="Uwaga 3" xfId="4676" hidden="1"/>
    <cellStyle name="Uwaga 3" xfId="4674" hidden="1"/>
    <cellStyle name="Uwaga 3" xfId="4663" hidden="1"/>
    <cellStyle name="Uwaga 3" xfId="4661" hidden="1"/>
    <cellStyle name="Uwaga 3" xfId="4659" hidden="1"/>
    <cellStyle name="Uwaga 3" xfId="4648" hidden="1"/>
    <cellStyle name="Uwaga 3" xfId="4646" hidden="1"/>
    <cellStyle name="Uwaga 3" xfId="4644" hidden="1"/>
    <cellStyle name="Uwaga 3" xfId="4633" hidden="1"/>
    <cellStyle name="Uwaga 3" xfId="4631" hidden="1"/>
    <cellStyle name="Uwaga 3" xfId="4629" hidden="1"/>
    <cellStyle name="Uwaga 3" xfId="4618" hidden="1"/>
    <cellStyle name="Uwaga 3" xfId="4616" hidden="1"/>
    <cellStyle name="Uwaga 3" xfId="4614" hidden="1"/>
    <cellStyle name="Uwaga 3" xfId="4603" hidden="1"/>
    <cellStyle name="Uwaga 3" xfId="4601" hidden="1"/>
    <cellStyle name="Uwaga 3" xfId="4598" hidden="1"/>
    <cellStyle name="Uwaga 3" xfId="4588" hidden="1"/>
    <cellStyle name="Uwaga 3" xfId="4586" hidden="1"/>
    <cellStyle name="Uwaga 3" xfId="4584" hidden="1"/>
    <cellStyle name="Uwaga 3" xfId="4573" hidden="1"/>
    <cellStyle name="Uwaga 3" xfId="4571" hidden="1"/>
    <cellStyle name="Uwaga 3" xfId="4569" hidden="1"/>
    <cellStyle name="Uwaga 3" xfId="4558" hidden="1"/>
    <cellStyle name="Uwaga 3" xfId="4556" hidden="1"/>
    <cellStyle name="Uwaga 3" xfId="4553" hidden="1"/>
    <cellStyle name="Uwaga 3" xfId="4543" hidden="1"/>
    <cellStyle name="Uwaga 3" xfId="4541" hidden="1"/>
    <cellStyle name="Uwaga 3" xfId="4538" hidden="1"/>
    <cellStyle name="Uwaga 3" xfId="4528" hidden="1"/>
    <cellStyle name="Uwaga 3" xfId="4526" hidden="1"/>
    <cellStyle name="Uwaga 3" xfId="4523" hidden="1"/>
    <cellStyle name="Uwaga 3" xfId="4514" hidden="1"/>
    <cellStyle name="Uwaga 3" xfId="4511" hidden="1"/>
    <cellStyle name="Uwaga 3" xfId="4507" hidden="1"/>
    <cellStyle name="Uwaga 3" xfId="4499" hidden="1"/>
    <cellStyle name="Uwaga 3" xfId="4496" hidden="1"/>
    <cellStyle name="Uwaga 3" xfId="4492" hidden="1"/>
    <cellStyle name="Uwaga 3" xfId="4484" hidden="1"/>
    <cellStyle name="Uwaga 3" xfId="4481" hidden="1"/>
    <cellStyle name="Uwaga 3" xfId="4477" hidden="1"/>
    <cellStyle name="Uwaga 3" xfId="4469" hidden="1"/>
    <cellStyle name="Uwaga 3" xfId="4466" hidden="1"/>
    <cellStyle name="Uwaga 3" xfId="4462" hidden="1"/>
    <cellStyle name="Uwaga 3" xfId="4454" hidden="1"/>
    <cellStyle name="Uwaga 3" xfId="4451" hidden="1"/>
    <cellStyle name="Uwaga 3" xfId="4447" hidden="1"/>
    <cellStyle name="Uwaga 3" xfId="4439" hidden="1"/>
    <cellStyle name="Uwaga 3" xfId="4435" hidden="1"/>
    <cellStyle name="Uwaga 3" xfId="4430" hidden="1"/>
    <cellStyle name="Uwaga 3" xfId="4424" hidden="1"/>
    <cellStyle name="Uwaga 3" xfId="4420" hidden="1"/>
    <cellStyle name="Uwaga 3" xfId="4415" hidden="1"/>
    <cellStyle name="Uwaga 3" xfId="4409" hidden="1"/>
    <cellStyle name="Uwaga 3" xfId="4405" hidden="1"/>
    <cellStyle name="Uwaga 3" xfId="4400" hidden="1"/>
    <cellStyle name="Uwaga 3" xfId="4394" hidden="1"/>
    <cellStyle name="Uwaga 3" xfId="4391" hidden="1"/>
    <cellStyle name="Uwaga 3" xfId="4387" hidden="1"/>
    <cellStyle name="Uwaga 3" xfId="4379" hidden="1"/>
    <cellStyle name="Uwaga 3" xfId="4376" hidden="1"/>
    <cellStyle name="Uwaga 3" xfId="4371" hidden="1"/>
    <cellStyle name="Uwaga 3" xfId="4364" hidden="1"/>
    <cellStyle name="Uwaga 3" xfId="4360" hidden="1"/>
    <cellStyle name="Uwaga 3" xfId="4355" hidden="1"/>
    <cellStyle name="Uwaga 3" xfId="4349" hidden="1"/>
    <cellStyle name="Uwaga 3" xfId="4345" hidden="1"/>
    <cellStyle name="Uwaga 3" xfId="4340" hidden="1"/>
    <cellStyle name="Uwaga 3" xfId="4334" hidden="1"/>
    <cellStyle name="Uwaga 3" xfId="4331" hidden="1"/>
    <cellStyle name="Uwaga 3" xfId="4327" hidden="1"/>
    <cellStyle name="Uwaga 3" xfId="4319" hidden="1"/>
    <cellStyle name="Uwaga 3" xfId="4314" hidden="1"/>
    <cellStyle name="Uwaga 3" xfId="4309" hidden="1"/>
    <cellStyle name="Uwaga 3" xfId="4304" hidden="1"/>
    <cellStyle name="Uwaga 3" xfId="4299" hidden="1"/>
    <cellStyle name="Uwaga 3" xfId="4294" hidden="1"/>
    <cellStyle name="Uwaga 3" xfId="4289" hidden="1"/>
    <cellStyle name="Uwaga 3" xfId="4284" hidden="1"/>
    <cellStyle name="Uwaga 3" xfId="4279" hidden="1"/>
    <cellStyle name="Uwaga 3" xfId="4274" hidden="1"/>
    <cellStyle name="Uwaga 3" xfId="4270" hidden="1"/>
    <cellStyle name="Uwaga 3" xfId="4265" hidden="1"/>
    <cellStyle name="Uwaga 3" xfId="4258" hidden="1"/>
    <cellStyle name="Uwaga 3" xfId="4253" hidden="1"/>
    <cellStyle name="Uwaga 3" xfId="4248" hidden="1"/>
    <cellStyle name="Uwaga 3" xfId="4243" hidden="1"/>
    <cellStyle name="Uwaga 3" xfId="4238" hidden="1"/>
    <cellStyle name="Uwaga 3" xfId="4233" hidden="1"/>
    <cellStyle name="Uwaga 3" xfId="4228" hidden="1"/>
    <cellStyle name="Uwaga 3" xfId="4223" hidden="1"/>
    <cellStyle name="Uwaga 3" xfId="4218" hidden="1"/>
    <cellStyle name="Uwaga 3" xfId="4214" hidden="1"/>
    <cellStyle name="Uwaga 3" xfId="4209" hidden="1"/>
    <cellStyle name="Uwaga 3" xfId="4204" hidden="1"/>
    <cellStyle name="Uwaga 3" xfId="4199" hidden="1"/>
    <cellStyle name="Uwaga 3" xfId="4195" hidden="1"/>
    <cellStyle name="Uwaga 3" xfId="4191" hidden="1"/>
    <cellStyle name="Uwaga 3" xfId="4184" hidden="1"/>
    <cellStyle name="Uwaga 3" xfId="4180" hidden="1"/>
    <cellStyle name="Uwaga 3" xfId="4175" hidden="1"/>
    <cellStyle name="Uwaga 3" xfId="4169" hidden="1"/>
    <cellStyle name="Uwaga 3" xfId="4165" hidden="1"/>
    <cellStyle name="Uwaga 3" xfId="4160" hidden="1"/>
    <cellStyle name="Uwaga 3" xfId="4154" hidden="1"/>
    <cellStyle name="Uwaga 3" xfId="4150" hidden="1"/>
    <cellStyle name="Uwaga 3" xfId="4146" hidden="1"/>
    <cellStyle name="Uwaga 3" xfId="4139" hidden="1"/>
    <cellStyle name="Uwaga 3" xfId="4135" hidden="1"/>
    <cellStyle name="Uwaga 3" xfId="4131" hidden="1"/>
    <cellStyle name="Uwaga 3" xfId="4998" hidden="1"/>
    <cellStyle name="Uwaga 3" xfId="4997" hidden="1"/>
    <cellStyle name="Uwaga 3" xfId="4995" hidden="1"/>
    <cellStyle name="Uwaga 3" xfId="4982" hidden="1"/>
    <cellStyle name="Uwaga 3" xfId="4980" hidden="1"/>
    <cellStyle name="Uwaga 3" xfId="4978" hidden="1"/>
    <cellStyle name="Uwaga 3" xfId="4968" hidden="1"/>
    <cellStyle name="Uwaga 3" xfId="4966" hidden="1"/>
    <cellStyle name="Uwaga 3" xfId="4964" hidden="1"/>
    <cellStyle name="Uwaga 3" xfId="4953" hidden="1"/>
    <cellStyle name="Uwaga 3" xfId="4951" hidden="1"/>
    <cellStyle name="Uwaga 3" xfId="4949" hidden="1"/>
    <cellStyle name="Uwaga 3" xfId="4936" hidden="1"/>
    <cellStyle name="Uwaga 3" xfId="4934" hidden="1"/>
    <cellStyle name="Uwaga 3" xfId="4933" hidden="1"/>
    <cellStyle name="Uwaga 3" xfId="4920" hidden="1"/>
    <cellStyle name="Uwaga 3" xfId="4919" hidden="1"/>
    <cellStyle name="Uwaga 3" xfId="4917" hidden="1"/>
    <cellStyle name="Uwaga 3" xfId="4905" hidden="1"/>
    <cellStyle name="Uwaga 3" xfId="4904" hidden="1"/>
    <cellStyle name="Uwaga 3" xfId="4902" hidden="1"/>
    <cellStyle name="Uwaga 3" xfId="4890" hidden="1"/>
    <cellStyle name="Uwaga 3" xfId="4889" hidden="1"/>
    <cellStyle name="Uwaga 3" xfId="4887" hidden="1"/>
    <cellStyle name="Uwaga 3" xfId="4875" hidden="1"/>
    <cellStyle name="Uwaga 3" xfId="4874" hidden="1"/>
    <cellStyle name="Uwaga 3" xfId="4872" hidden="1"/>
    <cellStyle name="Uwaga 3" xfId="4860" hidden="1"/>
    <cellStyle name="Uwaga 3" xfId="4859" hidden="1"/>
    <cellStyle name="Uwaga 3" xfId="4857" hidden="1"/>
    <cellStyle name="Uwaga 3" xfId="4845" hidden="1"/>
    <cellStyle name="Uwaga 3" xfId="4844" hidden="1"/>
    <cellStyle name="Uwaga 3" xfId="4842" hidden="1"/>
    <cellStyle name="Uwaga 3" xfId="4830" hidden="1"/>
    <cellStyle name="Uwaga 3" xfId="4829" hidden="1"/>
    <cellStyle name="Uwaga 3" xfId="4827" hidden="1"/>
    <cellStyle name="Uwaga 3" xfId="4815" hidden="1"/>
    <cellStyle name="Uwaga 3" xfId="4814" hidden="1"/>
    <cellStyle name="Uwaga 3" xfId="4812" hidden="1"/>
    <cellStyle name="Uwaga 3" xfId="4800" hidden="1"/>
    <cellStyle name="Uwaga 3" xfId="4799" hidden="1"/>
    <cellStyle name="Uwaga 3" xfId="4797" hidden="1"/>
    <cellStyle name="Uwaga 3" xfId="4785" hidden="1"/>
    <cellStyle name="Uwaga 3" xfId="4784" hidden="1"/>
    <cellStyle name="Uwaga 3" xfId="4782" hidden="1"/>
    <cellStyle name="Uwaga 3" xfId="4770" hidden="1"/>
    <cellStyle name="Uwaga 3" xfId="4769" hidden="1"/>
    <cellStyle name="Uwaga 3" xfId="4767" hidden="1"/>
    <cellStyle name="Uwaga 3" xfId="4755" hidden="1"/>
    <cellStyle name="Uwaga 3" xfId="4754" hidden="1"/>
    <cellStyle name="Uwaga 3" xfId="4752" hidden="1"/>
    <cellStyle name="Uwaga 3" xfId="4740" hidden="1"/>
    <cellStyle name="Uwaga 3" xfId="4739" hidden="1"/>
    <cellStyle name="Uwaga 3" xfId="4737" hidden="1"/>
    <cellStyle name="Uwaga 3" xfId="4725" hidden="1"/>
    <cellStyle name="Uwaga 3" xfId="4724" hidden="1"/>
    <cellStyle name="Uwaga 3" xfId="4722" hidden="1"/>
    <cellStyle name="Uwaga 3" xfId="4710" hidden="1"/>
    <cellStyle name="Uwaga 3" xfId="4709" hidden="1"/>
    <cellStyle name="Uwaga 3" xfId="4707" hidden="1"/>
    <cellStyle name="Uwaga 3" xfId="4695" hidden="1"/>
    <cellStyle name="Uwaga 3" xfId="4694" hidden="1"/>
    <cellStyle name="Uwaga 3" xfId="4692" hidden="1"/>
    <cellStyle name="Uwaga 3" xfId="4680" hidden="1"/>
    <cellStyle name="Uwaga 3" xfId="4679" hidden="1"/>
    <cellStyle name="Uwaga 3" xfId="4677" hidden="1"/>
    <cellStyle name="Uwaga 3" xfId="4665" hidden="1"/>
    <cellStyle name="Uwaga 3" xfId="4664" hidden="1"/>
    <cellStyle name="Uwaga 3" xfId="4662" hidden="1"/>
    <cellStyle name="Uwaga 3" xfId="4650" hidden="1"/>
    <cellStyle name="Uwaga 3" xfId="4649" hidden="1"/>
    <cellStyle name="Uwaga 3" xfId="4647" hidden="1"/>
    <cellStyle name="Uwaga 3" xfId="4635" hidden="1"/>
    <cellStyle name="Uwaga 3" xfId="4634" hidden="1"/>
    <cellStyle name="Uwaga 3" xfId="4632" hidden="1"/>
    <cellStyle name="Uwaga 3" xfId="4620" hidden="1"/>
    <cellStyle name="Uwaga 3" xfId="4619" hidden="1"/>
    <cellStyle name="Uwaga 3" xfId="4617" hidden="1"/>
    <cellStyle name="Uwaga 3" xfId="4605" hidden="1"/>
    <cellStyle name="Uwaga 3" xfId="4604" hidden="1"/>
    <cellStyle name="Uwaga 3" xfId="4602" hidden="1"/>
    <cellStyle name="Uwaga 3" xfId="4590" hidden="1"/>
    <cellStyle name="Uwaga 3" xfId="4589" hidden="1"/>
    <cellStyle name="Uwaga 3" xfId="4587" hidden="1"/>
    <cellStyle name="Uwaga 3" xfId="4575" hidden="1"/>
    <cellStyle name="Uwaga 3" xfId="4574" hidden="1"/>
    <cellStyle name="Uwaga 3" xfId="4572" hidden="1"/>
    <cellStyle name="Uwaga 3" xfId="4560" hidden="1"/>
    <cellStyle name="Uwaga 3" xfId="4559" hidden="1"/>
    <cellStyle name="Uwaga 3" xfId="4557" hidden="1"/>
    <cellStyle name="Uwaga 3" xfId="4545" hidden="1"/>
    <cellStyle name="Uwaga 3" xfId="4544" hidden="1"/>
    <cellStyle name="Uwaga 3" xfId="4542" hidden="1"/>
    <cellStyle name="Uwaga 3" xfId="4530" hidden="1"/>
    <cellStyle name="Uwaga 3" xfId="4529" hidden="1"/>
    <cellStyle name="Uwaga 3" xfId="4527" hidden="1"/>
    <cellStyle name="Uwaga 3" xfId="4515" hidden="1"/>
    <cellStyle name="Uwaga 3" xfId="4513" hidden="1"/>
    <cellStyle name="Uwaga 3" xfId="4510" hidden="1"/>
    <cellStyle name="Uwaga 3" xfId="4500" hidden="1"/>
    <cellStyle name="Uwaga 3" xfId="4498" hidden="1"/>
    <cellStyle name="Uwaga 3" xfId="4495" hidden="1"/>
    <cellStyle name="Uwaga 3" xfId="4485" hidden="1"/>
    <cellStyle name="Uwaga 3" xfId="4483" hidden="1"/>
    <cellStyle name="Uwaga 3" xfId="4480" hidden="1"/>
    <cellStyle name="Uwaga 3" xfId="4470" hidden="1"/>
    <cellStyle name="Uwaga 3" xfId="4468" hidden="1"/>
    <cellStyle name="Uwaga 3" xfId="4465" hidden="1"/>
    <cellStyle name="Uwaga 3" xfId="4455" hidden="1"/>
    <cellStyle name="Uwaga 3" xfId="4453" hidden="1"/>
    <cellStyle name="Uwaga 3" xfId="4450" hidden="1"/>
    <cellStyle name="Uwaga 3" xfId="4440" hidden="1"/>
    <cellStyle name="Uwaga 3" xfId="4438" hidden="1"/>
    <cellStyle name="Uwaga 3" xfId="4434" hidden="1"/>
    <cellStyle name="Uwaga 3" xfId="4425" hidden="1"/>
    <cellStyle name="Uwaga 3" xfId="4422" hidden="1"/>
    <cellStyle name="Uwaga 3" xfId="4418" hidden="1"/>
    <cellStyle name="Uwaga 3" xfId="4410" hidden="1"/>
    <cellStyle name="Uwaga 3" xfId="4408" hidden="1"/>
    <cellStyle name="Uwaga 3" xfId="4404" hidden="1"/>
    <cellStyle name="Uwaga 3" xfId="4395" hidden="1"/>
    <cellStyle name="Uwaga 3" xfId="4393" hidden="1"/>
    <cellStyle name="Uwaga 3" xfId="4390" hidden="1"/>
    <cellStyle name="Uwaga 3" xfId="4380" hidden="1"/>
    <cellStyle name="Uwaga 3" xfId="4378" hidden="1"/>
    <cellStyle name="Uwaga 3" xfId="4373" hidden="1"/>
    <cellStyle name="Uwaga 3" xfId="4365" hidden="1"/>
    <cellStyle name="Uwaga 3" xfId="4363" hidden="1"/>
    <cellStyle name="Uwaga 3" xfId="4358" hidden="1"/>
    <cellStyle name="Uwaga 3" xfId="4350" hidden="1"/>
    <cellStyle name="Uwaga 3" xfId="4348" hidden="1"/>
    <cellStyle name="Uwaga 3" xfId="4343" hidden="1"/>
    <cellStyle name="Uwaga 3" xfId="4335" hidden="1"/>
    <cellStyle name="Uwaga 3" xfId="4333" hidden="1"/>
    <cellStyle name="Uwaga 3" xfId="4329" hidden="1"/>
    <cellStyle name="Uwaga 3" xfId="4320" hidden="1"/>
    <cellStyle name="Uwaga 3" xfId="4317" hidden="1"/>
    <cellStyle name="Uwaga 3" xfId="4312" hidden="1"/>
    <cellStyle name="Uwaga 3" xfId="4305" hidden="1"/>
    <cellStyle name="Uwaga 3" xfId="4301" hidden="1"/>
    <cellStyle name="Uwaga 3" xfId="4296" hidden="1"/>
    <cellStyle name="Uwaga 3" xfId="4290" hidden="1"/>
    <cellStyle name="Uwaga 3" xfId="4286" hidden="1"/>
    <cellStyle name="Uwaga 3" xfId="4281" hidden="1"/>
    <cellStyle name="Uwaga 3" xfId="4275" hidden="1"/>
    <cellStyle name="Uwaga 3" xfId="4272" hidden="1"/>
    <cellStyle name="Uwaga 3" xfId="4268" hidden="1"/>
    <cellStyle name="Uwaga 3" xfId="4259" hidden="1"/>
    <cellStyle name="Uwaga 3" xfId="4254" hidden="1"/>
    <cellStyle name="Uwaga 3" xfId="4249" hidden="1"/>
    <cellStyle name="Uwaga 3" xfId="4244" hidden="1"/>
    <cellStyle name="Uwaga 3" xfId="4239" hidden="1"/>
    <cellStyle name="Uwaga 3" xfId="4234" hidden="1"/>
    <cellStyle name="Uwaga 3" xfId="4229" hidden="1"/>
    <cellStyle name="Uwaga 3" xfId="4224" hidden="1"/>
    <cellStyle name="Uwaga 3" xfId="4219" hidden="1"/>
    <cellStyle name="Uwaga 3" xfId="4215" hidden="1"/>
    <cellStyle name="Uwaga 3" xfId="4210" hidden="1"/>
    <cellStyle name="Uwaga 3" xfId="4205" hidden="1"/>
    <cellStyle name="Uwaga 3" xfId="4200" hidden="1"/>
    <cellStyle name="Uwaga 3" xfId="4196" hidden="1"/>
    <cellStyle name="Uwaga 3" xfId="4192" hidden="1"/>
    <cellStyle name="Uwaga 3" xfId="4185" hidden="1"/>
    <cellStyle name="Uwaga 3" xfId="4181" hidden="1"/>
    <cellStyle name="Uwaga 3" xfId="4176" hidden="1"/>
    <cellStyle name="Uwaga 3" xfId="4170" hidden="1"/>
    <cellStyle name="Uwaga 3" xfId="4166" hidden="1"/>
    <cellStyle name="Uwaga 3" xfId="4161" hidden="1"/>
    <cellStyle name="Uwaga 3" xfId="4155" hidden="1"/>
    <cellStyle name="Uwaga 3" xfId="4151" hidden="1"/>
    <cellStyle name="Uwaga 3" xfId="4147" hidden="1"/>
    <cellStyle name="Uwaga 3" xfId="4140" hidden="1"/>
    <cellStyle name="Uwaga 3" xfId="4136" hidden="1"/>
    <cellStyle name="Uwaga 3" xfId="4132" hidden="1"/>
    <cellStyle name="Uwaga 3" xfId="4078" hidden="1"/>
    <cellStyle name="Uwaga 3" xfId="4077" hidden="1"/>
    <cellStyle name="Uwaga 3" xfId="4076" hidden="1"/>
    <cellStyle name="Uwaga 3" xfId="4069" hidden="1"/>
    <cellStyle name="Uwaga 3" xfId="4068" hidden="1"/>
    <cellStyle name="Uwaga 3" xfId="4067" hidden="1"/>
    <cellStyle name="Uwaga 3" xfId="4060" hidden="1"/>
    <cellStyle name="Uwaga 3" xfId="4059" hidden="1"/>
    <cellStyle name="Uwaga 3" xfId="4058" hidden="1"/>
    <cellStyle name="Uwaga 3" xfId="4051" hidden="1"/>
    <cellStyle name="Uwaga 3" xfId="4050" hidden="1"/>
    <cellStyle name="Uwaga 3" xfId="4049" hidden="1"/>
    <cellStyle name="Uwaga 3" xfId="4042" hidden="1"/>
    <cellStyle name="Uwaga 3" xfId="4041" hidden="1"/>
    <cellStyle name="Uwaga 3" xfId="4039" hidden="1"/>
    <cellStyle name="Uwaga 3" xfId="4034" hidden="1"/>
    <cellStyle name="Uwaga 3" xfId="4031" hidden="1"/>
    <cellStyle name="Uwaga 3" xfId="4029" hidden="1"/>
    <cellStyle name="Uwaga 3" xfId="4025" hidden="1"/>
    <cellStyle name="Uwaga 3" xfId="4022" hidden="1"/>
    <cellStyle name="Uwaga 3" xfId="4020" hidden="1"/>
    <cellStyle name="Uwaga 3" xfId="4016" hidden="1"/>
    <cellStyle name="Uwaga 3" xfId="4013" hidden="1"/>
    <cellStyle name="Uwaga 3" xfId="4011" hidden="1"/>
    <cellStyle name="Uwaga 3" xfId="4007" hidden="1"/>
    <cellStyle name="Uwaga 3" xfId="4005" hidden="1"/>
    <cellStyle name="Uwaga 3" xfId="4004" hidden="1"/>
    <cellStyle name="Uwaga 3" xfId="3998" hidden="1"/>
    <cellStyle name="Uwaga 3" xfId="3996" hidden="1"/>
    <cellStyle name="Uwaga 3" xfId="3993" hidden="1"/>
    <cellStyle name="Uwaga 3" xfId="3989" hidden="1"/>
    <cellStyle name="Uwaga 3" xfId="3986" hidden="1"/>
    <cellStyle name="Uwaga 3" xfId="3984" hidden="1"/>
    <cellStyle name="Uwaga 3" xfId="3980" hidden="1"/>
    <cellStyle name="Uwaga 3" xfId="3977" hidden="1"/>
    <cellStyle name="Uwaga 3" xfId="3975" hidden="1"/>
    <cellStyle name="Uwaga 3" xfId="3971" hidden="1"/>
    <cellStyle name="Uwaga 3" xfId="3969" hidden="1"/>
    <cellStyle name="Uwaga 3" xfId="3968" hidden="1"/>
    <cellStyle name="Uwaga 3" xfId="3962" hidden="1"/>
    <cellStyle name="Uwaga 3" xfId="3959" hidden="1"/>
    <cellStyle name="Uwaga 3" xfId="3957" hidden="1"/>
    <cellStyle name="Uwaga 3" xfId="3953" hidden="1"/>
    <cellStyle name="Uwaga 3" xfId="3950" hidden="1"/>
    <cellStyle name="Uwaga 3" xfId="3948" hidden="1"/>
    <cellStyle name="Uwaga 3" xfId="3944" hidden="1"/>
    <cellStyle name="Uwaga 3" xfId="3941" hidden="1"/>
    <cellStyle name="Uwaga 3" xfId="3939" hidden="1"/>
    <cellStyle name="Uwaga 3" xfId="3935" hidden="1"/>
    <cellStyle name="Uwaga 3" xfId="3933" hidden="1"/>
    <cellStyle name="Uwaga 3" xfId="3932" hidden="1"/>
    <cellStyle name="Uwaga 3" xfId="3925" hidden="1"/>
    <cellStyle name="Uwaga 3" xfId="3922" hidden="1"/>
    <cellStyle name="Uwaga 3" xfId="3920" hidden="1"/>
    <cellStyle name="Uwaga 3" xfId="3916" hidden="1"/>
    <cellStyle name="Uwaga 3" xfId="3913" hidden="1"/>
    <cellStyle name="Uwaga 3" xfId="3911" hidden="1"/>
    <cellStyle name="Uwaga 3" xfId="3907" hidden="1"/>
    <cellStyle name="Uwaga 3" xfId="3904" hidden="1"/>
    <cellStyle name="Uwaga 3" xfId="3902" hidden="1"/>
    <cellStyle name="Uwaga 3" xfId="3899" hidden="1"/>
    <cellStyle name="Uwaga 3" xfId="3897" hidden="1"/>
    <cellStyle name="Uwaga 3" xfId="3896" hidden="1"/>
    <cellStyle name="Uwaga 3" xfId="3890" hidden="1"/>
    <cellStyle name="Uwaga 3" xfId="3888" hidden="1"/>
    <cellStyle name="Uwaga 3" xfId="3886" hidden="1"/>
    <cellStyle name="Uwaga 3" xfId="3881" hidden="1"/>
    <cellStyle name="Uwaga 3" xfId="3879" hidden="1"/>
    <cellStyle name="Uwaga 3" xfId="3877" hidden="1"/>
    <cellStyle name="Uwaga 3" xfId="3872" hidden="1"/>
    <cellStyle name="Uwaga 3" xfId="3870" hidden="1"/>
    <cellStyle name="Uwaga 3" xfId="3868" hidden="1"/>
    <cellStyle name="Uwaga 3" xfId="3863" hidden="1"/>
    <cellStyle name="Uwaga 3" xfId="3861" hidden="1"/>
    <cellStyle name="Uwaga 3" xfId="3860" hidden="1"/>
    <cellStyle name="Uwaga 3" xfId="3853" hidden="1"/>
    <cellStyle name="Uwaga 3" xfId="3850" hidden="1"/>
    <cellStyle name="Uwaga 3" xfId="3848" hidden="1"/>
    <cellStyle name="Uwaga 3" xfId="3844" hidden="1"/>
    <cellStyle name="Uwaga 3" xfId="3841" hidden="1"/>
    <cellStyle name="Uwaga 3" xfId="3839" hidden="1"/>
    <cellStyle name="Uwaga 3" xfId="3835" hidden="1"/>
    <cellStyle name="Uwaga 3" xfId="3832" hidden="1"/>
    <cellStyle name="Uwaga 3" xfId="3830" hidden="1"/>
    <cellStyle name="Uwaga 3" xfId="3827" hidden="1"/>
    <cellStyle name="Uwaga 3" xfId="3825" hidden="1"/>
    <cellStyle name="Uwaga 3" xfId="3823" hidden="1"/>
    <cellStyle name="Uwaga 3" xfId="3817" hidden="1"/>
    <cellStyle name="Uwaga 3" xfId="3814" hidden="1"/>
    <cellStyle name="Uwaga 3" xfId="3812" hidden="1"/>
    <cellStyle name="Uwaga 3" xfId="3808" hidden="1"/>
    <cellStyle name="Uwaga 3" xfId="3805" hidden="1"/>
    <cellStyle name="Uwaga 3" xfId="3803" hidden="1"/>
    <cellStyle name="Uwaga 3" xfId="3799" hidden="1"/>
    <cellStyle name="Uwaga 3" xfId="3796" hidden="1"/>
    <cellStyle name="Uwaga 3" xfId="3794" hidden="1"/>
    <cellStyle name="Uwaga 3" xfId="3792" hidden="1"/>
    <cellStyle name="Uwaga 3" xfId="3790" hidden="1"/>
    <cellStyle name="Uwaga 3" xfId="3788" hidden="1"/>
    <cellStyle name="Uwaga 3" xfId="3783" hidden="1"/>
    <cellStyle name="Uwaga 3" xfId="3781" hidden="1"/>
    <cellStyle name="Uwaga 3" xfId="3778" hidden="1"/>
    <cellStyle name="Uwaga 3" xfId="3774" hidden="1"/>
    <cellStyle name="Uwaga 3" xfId="3771" hidden="1"/>
    <cellStyle name="Uwaga 3" xfId="3768" hidden="1"/>
    <cellStyle name="Uwaga 3" xfId="3765" hidden="1"/>
    <cellStyle name="Uwaga 3" xfId="3763" hidden="1"/>
    <cellStyle name="Uwaga 3" xfId="3760" hidden="1"/>
    <cellStyle name="Uwaga 3" xfId="3756" hidden="1"/>
    <cellStyle name="Uwaga 3" xfId="3754" hidden="1"/>
    <cellStyle name="Uwaga 3" xfId="3751" hidden="1"/>
    <cellStyle name="Uwaga 3" xfId="3746" hidden="1"/>
    <cellStyle name="Uwaga 3" xfId="3743" hidden="1"/>
    <cellStyle name="Uwaga 3" xfId="3740" hidden="1"/>
    <cellStyle name="Uwaga 3" xfId="3736" hidden="1"/>
    <cellStyle name="Uwaga 3" xfId="3733" hidden="1"/>
    <cellStyle name="Uwaga 3" xfId="3731" hidden="1"/>
    <cellStyle name="Uwaga 3" xfId="3728" hidden="1"/>
    <cellStyle name="Uwaga 3" xfId="3725" hidden="1"/>
    <cellStyle name="Uwaga 3" xfId="3722" hidden="1"/>
    <cellStyle name="Uwaga 3" xfId="3720" hidden="1"/>
    <cellStyle name="Uwaga 3" xfId="3718" hidden="1"/>
    <cellStyle name="Uwaga 3" xfId="3715" hidden="1"/>
    <cellStyle name="Uwaga 3" xfId="3710" hidden="1"/>
    <cellStyle name="Uwaga 3" xfId="3707" hidden="1"/>
    <cellStyle name="Uwaga 3" xfId="3704" hidden="1"/>
    <cellStyle name="Uwaga 3" xfId="3701" hidden="1"/>
    <cellStyle name="Uwaga 3" xfId="3698" hidden="1"/>
    <cellStyle name="Uwaga 3" xfId="3695" hidden="1"/>
    <cellStyle name="Uwaga 3" xfId="3692" hidden="1"/>
    <cellStyle name="Uwaga 3" xfId="3689" hidden="1"/>
    <cellStyle name="Uwaga 3" xfId="3686" hidden="1"/>
    <cellStyle name="Uwaga 3" xfId="3684" hidden="1"/>
    <cellStyle name="Uwaga 3" xfId="3682" hidden="1"/>
    <cellStyle name="Uwaga 3" xfId="3679" hidden="1"/>
    <cellStyle name="Uwaga 3" xfId="3674" hidden="1"/>
    <cellStyle name="Uwaga 3" xfId="3671" hidden="1"/>
    <cellStyle name="Uwaga 3" xfId="3668" hidden="1"/>
    <cellStyle name="Uwaga 3" xfId="3665" hidden="1"/>
    <cellStyle name="Uwaga 3" xfId="3662" hidden="1"/>
    <cellStyle name="Uwaga 3" xfId="3659" hidden="1"/>
    <cellStyle name="Uwaga 3" xfId="3656" hidden="1"/>
    <cellStyle name="Uwaga 3" xfId="3653" hidden="1"/>
    <cellStyle name="Uwaga 3" xfId="3650" hidden="1"/>
    <cellStyle name="Uwaga 3" xfId="3648" hidden="1"/>
    <cellStyle name="Uwaga 3" xfId="3646" hidden="1"/>
    <cellStyle name="Uwaga 3" xfId="3643" hidden="1"/>
    <cellStyle name="Uwaga 3" xfId="3637" hidden="1"/>
    <cellStyle name="Uwaga 3" xfId="3634" hidden="1"/>
    <cellStyle name="Uwaga 3" xfId="3632" hidden="1"/>
    <cellStyle name="Uwaga 3" xfId="3628" hidden="1"/>
    <cellStyle name="Uwaga 3" xfId="3625" hidden="1"/>
    <cellStyle name="Uwaga 3" xfId="3623" hidden="1"/>
    <cellStyle name="Uwaga 3" xfId="3619" hidden="1"/>
    <cellStyle name="Uwaga 3" xfId="3616" hidden="1"/>
    <cellStyle name="Uwaga 3" xfId="3614" hidden="1"/>
    <cellStyle name="Uwaga 3" xfId="3612" hidden="1"/>
    <cellStyle name="Uwaga 3" xfId="3609" hidden="1"/>
    <cellStyle name="Uwaga 3" xfId="3606" hidden="1"/>
    <cellStyle name="Uwaga 3" xfId="3603" hidden="1"/>
    <cellStyle name="Uwaga 3" xfId="3601" hidden="1"/>
    <cellStyle name="Uwaga 3" xfId="3599" hidden="1"/>
    <cellStyle name="Uwaga 3" xfId="3594" hidden="1"/>
    <cellStyle name="Uwaga 3" xfId="3592" hidden="1"/>
    <cellStyle name="Uwaga 3" xfId="3589" hidden="1"/>
    <cellStyle name="Uwaga 3" xfId="3585" hidden="1"/>
    <cellStyle name="Uwaga 3" xfId="3583" hidden="1"/>
    <cellStyle name="Uwaga 3" xfId="3580" hidden="1"/>
    <cellStyle name="Uwaga 3" xfId="3576" hidden="1"/>
    <cellStyle name="Uwaga 3" xfId="3574" hidden="1"/>
    <cellStyle name="Uwaga 3" xfId="3571" hidden="1"/>
    <cellStyle name="Uwaga 3" xfId="3567" hidden="1"/>
    <cellStyle name="Uwaga 3" xfId="3565" hidden="1"/>
    <cellStyle name="Uwaga 3" xfId="3563" hidden="1"/>
    <cellStyle name="Uwaga 3" xfId="5093" hidden="1"/>
    <cellStyle name="Uwaga 3" xfId="5094" hidden="1"/>
    <cellStyle name="Uwaga 3" xfId="5096" hidden="1"/>
    <cellStyle name="Uwaga 3" xfId="5108" hidden="1"/>
    <cellStyle name="Uwaga 3" xfId="5109" hidden="1"/>
    <cellStyle name="Uwaga 3" xfId="5114" hidden="1"/>
    <cellStyle name="Uwaga 3" xfId="5123" hidden="1"/>
    <cellStyle name="Uwaga 3" xfId="5124" hidden="1"/>
    <cellStyle name="Uwaga 3" xfId="5129" hidden="1"/>
    <cellStyle name="Uwaga 3" xfId="5138" hidden="1"/>
    <cellStyle name="Uwaga 3" xfId="5139" hidden="1"/>
    <cellStyle name="Uwaga 3" xfId="5140" hidden="1"/>
    <cellStyle name="Uwaga 3" xfId="5153" hidden="1"/>
    <cellStyle name="Uwaga 3" xfId="5158" hidden="1"/>
    <cellStyle name="Uwaga 3" xfId="5163" hidden="1"/>
    <cellStyle name="Uwaga 3" xfId="5173" hidden="1"/>
    <cellStyle name="Uwaga 3" xfId="5178" hidden="1"/>
    <cellStyle name="Uwaga 3" xfId="5182" hidden="1"/>
    <cellStyle name="Uwaga 3" xfId="5189" hidden="1"/>
    <cellStyle name="Uwaga 3" xfId="5194" hidden="1"/>
    <cellStyle name="Uwaga 3" xfId="5197" hidden="1"/>
    <cellStyle name="Uwaga 3" xfId="5203" hidden="1"/>
    <cellStyle name="Uwaga 3" xfId="5208" hidden="1"/>
    <cellStyle name="Uwaga 3" xfId="5212" hidden="1"/>
    <cellStyle name="Uwaga 3" xfId="5213" hidden="1"/>
    <cellStyle name="Uwaga 3" xfId="5214" hidden="1"/>
    <cellStyle name="Uwaga 3" xfId="5218" hidden="1"/>
    <cellStyle name="Uwaga 3" xfId="5230" hidden="1"/>
    <cellStyle name="Uwaga 3" xfId="5235" hidden="1"/>
    <cellStyle name="Uwaga 3" xfId="5240" hidden="1"/>
    <cellStyle name="Uwaga 3" xfId="5245" hidden="1"/>
    <cellStyle name="Uwaga 3" xfId="5250" hidden="1"/>
    <cellStyle name="Uwaga 3" xfId="5255" hidden="1"/>
    <cellStyle name="Uwaga 3" xfId="5259" hidden="1"/>
    <cellStyle name="Uwaga 3" xfId="5263" hidden="1"/>
    <cellStyle name="Uwaga 3" xfId="5268" hidden="1"/>
    <cellStyle name="Uwaga 3" xfId="5273" hidden="1"/>
    <cellStyle name="Uwaga 3" xfId="5274" hidden="1"/>
    <cellStyle name="Uwaga 3" xfId="5276" hidden="1"/>
    <cellStyle name="Uwaga 3" xfId="5289" hidden="1"/>
    <cellStyle name="Uwaga 3" xfId="5293" hidden="1"/>
    <cellStyle name="Uwaga 3" xfId="5298" hidden="1"/>
    <cellStyle name="Uwaga 3" xfId="5305" hidden="1"/>
    <cellStyle name="Uwaga 3" xfId="5309" hidden="1"/>
    <cellStyle name="Uwaga 3" xfId="5314" hidden="1"/>
    <cellStyle name="Uwaga 3" xfId="5319" hidden="1"/>
    <cellStyle name="Uwaga 3" xfId="5322" hidden="1"/>
    <cellStyle name="Uwaga 3" xfId="5327" hidden="1"/>
    <cellStyle name="Uwaga 3" xfId="5333" hidden="1"/>
    <cellStyle name="Uwaga 3" xfId="5334" hidden="1"/>
    <cellStyle name="Uwaga 3" xfId="5337" hidden="1"/>
    <cellStyle name="Uwaga 3" xfId="5350" hidden="1"/>
    <cellStyle name="Uwaga 3" xfId="5354" hidden="1"/>
    <cellStyle name="Uwaga 3" xfId="5359" hidden="1"/>
    <cellStyle name="Uwaga 3" xfId="5366" hidden="1"/>
    <cellStyle name="Uwaga 3" xfId="5371" hidden="1"/>
    <cellStyle name="Uwaga 3" xfId="5375" hidden="1"/>
    <cellStyle name="Uwaga 3" xfId="5380" hidden="1"/>
    <cellStyle name="Uwaga 3" xfId="5384" hidden="1"/>
    <cellStyle name="Uwaga 3" xfId="5389" hidden="1"/>
    <cellStyle name="Uwaga 3" xfId="5393" hidden="1"/>
    <cellStyle name="Uwaga 3" xfId="5394" hidden="1"/>
    <cellStyle name="Uwaga 3" xfId="5396" hidden="1"/>
    <cellStyle name="Uwaga 3" xfId="5408" hidden="1"/>
    <cellStyle name="Uwaga 3" xfId="5409" hidden="1"/>
    <cellStyle name="Uwaga 3" xfId="5411" hidden="1"/>
    <cellStyle name="Uwaga 3" xfId="5423" hidden="1"/>
    <cellStyle name="Uwaga 3" xfId="5425" hidden="1"/>
    <cellStyle name="Uwaga 3" xfId="5428" hidden="1"/>
    <cellStyle name="Uwaga 3" xfId="5438" hidden="1"/>
    <cellStyle name="Uwaga 3" xfId="5439" hidden="1"/>
    <cellStyle name="Uwaga 3" xfId="5441" hidden="1"/>
    <cellStyle name="Uwaga 3" xfId="5453" hidden="1"/>
    <cellStyle name="Uwaga 3" xfId="5454" hidden="1"/>
    <cellStyle name="Uwaga 3" xfId="5455" hidden="1"/>
    <cellStyle name="Uwaga 3" xfId="5469" hidden="1"/>
    <cellStyle name="Uwaga 3" xfId="5472" hidden="1"/>
    <cellStyle name="Uwaga 3" xfId="5476" hidden="1"/>
    <cellStyle name="Uwaga 3" xfId="5484" hidden="1"/>
    <cellStyle name="Uwaga 3" xfId="5487" hidden="1"/>
    <cellStyle name="Uwaga 3" xfId="5491" hidden="1"/>
    <cellStyle name="Uwaga 3" xfId="5499" hidden="1"/>
    <cellStyle name="Uwaga 3" xfId="5502" hidden="1"/>
    <cellStyle name="Uwaga 3" xfId="5506" hidden="1"/>
    <cellStyle name="Uwaga 3" xfId="5513" hidden="1"/>
    <cellStyle name="Uwaga 3" xfId="5514" hidden="1"/>
    <cellStyle name="Uwaga 3" xfId="5516" hidden="1"/>
    <cellStyle name="Uwaga 3" xfId="5529" hidden="1"/>
    <cellStyle name="Uwaga 3" xfId="5532" hidden="1"/>
    <cellStyle name="Uwaga 3" xfId="5535" hidden="1"/>
    <cellStyle name="Uwaga 3" xfId="5544" hidden="1"/>
    <cellStyle name="Uwaga 3" xfId="5547" hidden="1"/>
    <cellStyle name="Uwaga 3" xfId="5551" hidden="1"/>
    <cellStyle name="Uwaga 3" xfId="5559" hidden="1"/>
    <cellStyle name="Uwaga 3" xfId="5561" hidden="1"/>
    <cellStyle name="Uwaga 3" xfId="5564" hidden="1"/>
    <cellStyle name="Uwaga 3" xfId="5573" hidden="1"/>
    <cellStyle name="Uwaga 3" xfId="5574" hidden="1"/>
    <cellStyle name="Uwaga 3" xfId="5575" hidden="1"/>
    <cellStyle name="Uwaga 3" xfId="5588" hidden="1"/>
    <cellStyle name="Uwaga 3" xfId="5589" hidden="1"/>
    <cellStyle name="Uwaga 3" xfId="5591" hidden="1"/>
    <cellStyle name="Uwaga 3" xfId="5603" hidden="1"/>
    <cellStyle name="Uwaga 3" xfId="5604" hidden="1"/>
    <cellStyle name="Uwaga 3" xfId="5606" hidden="1"/>
    <cellStyle name="Uwaga 3" xfId="5618" hidden="1"/>
    <cellStyle name="Uwaga 3" xfId="5619" hidden="1"/>
    <cellStyle name="Uwaga 3" xfId="5621" hidden="1"/>
    <cellStyle name="Uwaga 3" xfId="5633" hidden="1"/>
    <cellStyle name="Uwaga 3" xfId="5634" hidden="1"/>
    <cellStyle name="Uwaga 3" xfId="5635" hidden="1"/>
    <cellStyle name="Uwaga 3" xfId="5649" hidden="1"/>
    <cellStyle name="Uwaga 3" xfId="5651" hidden="1"/>
    <cellStyle name="Uwaga 3" xfId="5654" hidden="1"/>
    <cellStyle name="Uwaga 3" xfId="5664" hidden="1"/>
    <cellStyle name="Uwaga 3" xfId="5667" hidden="1"/>
    <cellStyle name="Uwaga 3" xfId="5670" hidden="1"/>
    <cellStyle name="Uwaga 3" xfId="5679" hidden="1"/>
    <cellStyle name="Uwaga 3" xfId="5681" hidden="1"/>
    <cellStyle name="Uwaga 3" xfId="5684" hidden="1"/>
    <cellStyle name="Uwaga 3" xfId="5693" hidden="1"/>
    <cellStyle name="Uwaga 3" xfId="5694" hidden="1"/>
    <cellStyle name="Uwaga 3" xfId="5695" hidden="1"/>
    <cellStyle name="Uwaga 3" xfId="5708" hidden="1"/>
    <cellStyle name="Uwaga 3" xfId="5710" hidden="1"/>
    <cellStyle name="Uwaga 3" xfId="5712" hidden="1"/>
    <cellStyle name="Uwaga 3" xfId="5723" hidden="1"/>
    <cellStyle name="Uwaga 3" xfId="5725" hidden="1"/>
    <cellStyle name="Uwaga 3" xfId="5727" hidden="1"/>
    <cellStyle name="Uwaga 3" xfId="5738" hidden="1"/>
    <cellStyle name="Uwaga 3" xfId="5740" hidden="1"/>
    <cellStyle name="Uwaga 3" xfId="5742" hidden="1"/>
    <cellStyle name="Uwaga 3" xfId="5753" hidden="1"/>
    <cellStyle name="Uwaga 3" xfId="5754" hidden="1"/>
    <cellStyle name="Uwaga 3" xfId="5755" hidden="1"/>
    <cellStyle name="Uwaga 3" xfId="5768" hidden="1"/>
    <cellStyle name="Uwaga 3" xfId="5770" hidden="1"/>
    <cellStyle name="Uwaga 3" xfId="5772" hidden="1"/>
    <cellStyle name="Uwaga 3" xfId="5783" hidden="1"/>
    <cellStyle name="Uwaga 3" xfId="5785" hidden="1"/>
    <cellStyle name="Uwaga 3" xfId="5787" hidden="1"/>
    <cellStyle name="Uwaga 3" xfId="5798" hidden="1"/>
    <cellStyle name="Uwaga 3" xfId="5800" hidden="1"/>
    <cellStyle name="Uwaga 3" xfId="5801" hidden="1"/>
    <cellStyle name="Uwaga 3" xfId="5813" hidden="1"/>
    <cellStyle name="Uwaga 3" xfId="5814" hidden="1"/>
    <cellStyle name="Uwaga 3" xfId="5815" hidden="1"/>
    <cellStyle name="Uwaga 3" xfId="5828" hidden="1"/>
    <cellStyle name="Uwaga 3" xfId="5830" hidden="1"/>
    <cellStyle name="Uwaga 3" xfId="5832" hidden="1"/>
    <cellStyle name="Uwaga 3" xfId="5843" hidden="1"/>
    <cellStyle name="Uwaga 3" xfId="5845" hidden="1"/>
    <cellStyle name="Uwaga 3" xfId="5847" hidden="1"/>
    <cellStyle name="Uwaga 3" xfId="5858" hidden="1"/>
    <cellStyle name="Uwaga 3" xfId="5860" hidden="1"/>
    <cellStyle name="Uwaga 3" xfId="5862" hidden="1"/>
    <cellStyle name="Uwaga 3" xfId="5873" hidden="1"/>
    <cellStyle name="Uwaga 3" xfId="5874" hidden="1"/>
    <cellStyle name="Uwaga 3" xfId="5876" hidden="1"/>
    <cellStyle name="Uwaga 3" xfId="5887" hidden="1"/>
    <cellStyle name="Uwaga 3" xfId="5889" hidden="1"/>
    <cellStyle name="Uwaga 3" xfId="5890" hidden="1"/>
    <cellStyle name="Uwaga 3" xfId="5899" hidden="1"/>
    <cellStyle name="Uwaga 3" xfId="5902" hidden="1"/>
    <cellStyle name="Uwaga 3" xfId="5904" hidden="1"/>
    <cellStyle name="Uwaga 3" xfId="5915" hidden="1"/>
    <cellStyle name="Uwaga 3" xfId="5917" hidden="1"/>
    <cellStyle name="Uwaga 3" xfId="5919" hidden="1"/>
    <cellStyle name="Uwaga 3" xfId="5931" hidden="1"/>
    <cellStyle name="Uwaga 3" xfId="5933" hidden="1"/>
    <cellStyle name="Uwaga 3" xfId="5935" hidden="1"/>
    <cellStyle name="Uwaga 3" xfId="5943" hidden="1"/>
    <cellStyle name="Uwaga 3" xfId="5945" hidden="1"/>
    <cellStyle name="Uwaga 3" xfId="5948" hidden="1"/>
    <cellStyle name="Uwaga 3" xfId="5938" hidden="1"/>
    <cellStyle name="Uwaga 3" xfId="5937" hidden="1"/>
    <cellStyle name="Uwaga 3" xfId="5936" hidden="1"/>
    <cellStyle name="Uwaga 3" xfId="5923" hidden="1"/>
    <cellStyle name="Uwaga 3" xfId="5922" hidden="1"/>
    <cellStyle name="Uwaga 3" xfId="5921" hidden="1"/>
    <cellStyle name="Uwaga 3" xfId="5908" hidden="1"/>
    <cellStyle name="Uwaga 3" xfId="5907" hidden="1"/>
    <cellStyle name="Uwaga 3" xfId="5906" hidden="1"/>
    <cellStyle name="Uwaga 3" xfId="5893" hidden="1"/>
    <cellStyle name="Uwaga 3" xfId="5892" hidden="1"/>
    <cellStyle name="Uwaga 3" xfId="5891" hidden="1"/>
    <cellStyle name="Uwaga 3" xfId="5878" hidden="1"/>
    <cellStyle name="Uwaga 3" xfId="5877" hidden="1"/>
    <cellStyle name="Uwaga 3" xfId="5875" hidden="1"/>
    <cellStyle name="Uwaga 3" xfId="5864" hidden="1"/>
    <cellStyle name="Uwaga 3" xfId="5861" hidden="1"/>
    <cellStyle name="Uwaga 3" xfId="5859" hidden="1"/>
    <cellStyle name="Uwaga 3" xfId="5849" hidden="1"/>
    <cellStyle name="Uwaga 3" xfId="5846" hidden="1"/>
    <cellStyle name="Uwaga 3" xfId="5844" hidden="1"/>
    <cellStyle name="Uwaga 3" xfId="5834" hidden="1"/>
    <cellStyle name="Uwaga 3" xfId="5831" hidden="1"/>
    <cellStyle name="Uwaga 3" xfId="5829" hidden="1"/>
    <cellStyle name="Uwaga 3" xfId="5819" hidden="1"/>
    <cellStyle name="Uwaga 3" xfId="5817" hidden="1"/>
    <cellStyle name="Uwaga 3" xfId="5816" hidden="1"/>
    <cellStyle name="Uwaga 3" xfId="5804" hidden="1"/>
    <cellStyle name="Uwaga 3" xfId="5802" hidden="1"/>
    <cellStyle name="Uwaga 3" xfId="5799" hidden="1"/>
    <cellStyle name="Uwaga 3" xfId="5789" hidden="1"/>
    <cellStyle name="Uwaga 3" xfId="5786" hidden="1"/>
    <cellStyle name="Uwaga 3" xfId="5784" hidden="1"/>
    <cellStyle name="Uwaga 3" xfId="5774" hidden="1"/>
    <cellStyle name="Uwaga 3" xfId="5771" hidden="1"/>
    <cellStyle name="Uwaga 3" xfId="5769" hidden="1"/>
    <cellStyle name="Uwaga 3" xfId="5759" hidden="1"/>
    <cellStyle name="Uwaga 3" xfId="5757" hidden="1"/>
    <cellStyle name="Uwaga 3" xfId="5756" hidden="1"/>
    <cellStyle name="Uwaga 3" xfId="5744" hidden="1"/>
    <cellStyle name="Uwaga 3" xfId="5741" hidden="1"/>
    <cellStyle name="Uwaga 3" xfId="5739" hidden="1"/>
    <cellStyle name="Uwaga 3" xfId="5729" hidden="1"/>
    <cellStyle name="Uwaga 3" xfId="5726" hidden="1"/>
    <cellStyle name="Uwaga 3" xfId="5724" hidden="1"/>
    <cellStyle name="Uwaga 3" xfId="5714" hidden="1"/>
    <cellStyle name="Uwaga 3" xfId="5711" hidden="1"/>
    <cellStyle name="Uwaga 3" xfId="5709" hidden="1"/>
    <cellStyle name="Uwaga 3" xfId="5699" hidden="1"/>
    <cellStyle name="Uwaga 3" xfId="5697" hidden="1"/>
    <cellStyle name="Uwaga 3" xfId="5696" hidden="1"/>
    <cellStyle name="Uwaga 3" xfId="5683" hidden="1"/>
    <cellStyle name="Uwaga 3" xfId="5680" hidden="1"/>
    <cellStyle name="Uwaga 3" xfId="5678" hidden="1"/>
    <cellStyle name="Uwaga 3" xfId="5668" hidden="1"/>
    <cellStyle name="Uwaga 3" xfId="5665" hidden="1"/>
    <cellStyle name="Uwaga 3" xfId="5663" hidden="1"/>
    <cellStyle name="Uwaga 3" xfId="5653" hidden="1"/>
    <cellStyle name="Uwaga 3" xfId="5650" hidden="1"/>
    <cellStyle name="Uwaga 3" xfId="5648" hidden="1"/>
    <cellStyle name="Uwaga 3" xfId="5639" hidden="1"/>
    <cellStyle name="Uwaga 3" xfId="5637" hidden="1"/>
    <cellStyle name="Uwaga 3" xfId="5636" hidden="1"/>
    <cellStyle name="Uwaga 3" xfId="5624" hidden="1"/>
    <cellStyle name="Uwaga 3" xfId="5622" hidden="1"/>
    <cellStyle name="Uwaga 3" xfId="5620" hidden="1"/>
    <cellStyle name="Uwaga 3" xfId="5609" hidden="1"/>
    <cellStyle name="Uwaga 3" xfId="5607" hidden="1"/>
    <cellStyle name="Uwaga 3" xfId="5605" hidden="1"/>
    <cellStyle name="Uwaga 3" xfId="5594" hidden="1"/>
    <cellStyle name="Uwaga 3" xfId="5592" hidden="1"/>
    <cellStyle name="Uwaga 3" xfId="5590" hidden="1"/>
    <cellStyle name="Uwaga 3" xfId="5579" hidden="1"/>
    <cellStyle name="Uwaga 3" xfId="5577" hidden="1"/>
    <cellStyle name="Uwaga 3" xfId="5576" hidden="1"/>
    <cellStyle name="Uwaga 3" xfId="5563" hidden="1"/>
    <cellStyle name="Uwaga 3" xfId="5560" hidden="1"/>
    <cellStyle name="Uwaga 3" xfId="5558" hidden="1"/>
    <cellStyle name="Uwaga 3" xfId="5548" hidden="1"/>
    <cellStyle name="Uwaga 3" xfId="5545" hidden="1"/>
    <cellStyle name="Uwaga 3" xfId="5543" hidden="1"/>
    <cellStyle name="Uwaga 3" xfId="5533" hidden="1"/>
    <cellStyle name="Uwaga 3" xfId="5530" hidden="1"/>
    <cellStyle name="Uwaga 3" xfId="5528" hidden="1"/>
    <cellStyle name="Uwaga 3" xfId="5519" hidden="1"/>
    <cellStyle name="Uwaga 3" xfId="5517" hidden="1"/>
    <cellStyle name="Uwaga 3" xfId="5515" hidden="1"/>
    <cellStyle name="Uwaga 3" xfId="5503" hidden="1"/>
    <cellStyle name="Uwaga 3" xfId="5500" hidden="1"/>
    <cellStyle name="Uwaga 3" xfId="5498" hidden="1"/>
    <cellStyle name="Uwaga 3" xfId="5488" hidden="1"/>
    <cellStyle name="Uwaga 3" xfId="5485" hidden="1"/>
    <cellStyle name="Uwaga 3" xfId="5483" hidden="1"/>
    <cellStyle name="Uwaga 3" xfId="5473" hidden="1"/>
    <cellStyle name="Uwaga 3" xfId="5470" hidden="1"/>
    <cellStyle name="Uwaga 3" xfId="5468" hidden="1"/>
    <cellStyle name="Uwaga 3" xfId="5461" hidden="1"/>
    <cellStyle name="Uwaga 3" xfId="5458" hidden="1"/>
    <cellStyle name="Uwaga 3" xfId="5456" hidden="1"/>
    <cellStyle name="Uwaga 3" xfId="5446" hidden="1"/>
    <cellStyle name="Uwaga 3" xfId="5443" hidden="1"/>
    <cellStyle name="Uwaga 3" xfId="5440" hidden="1"/>
    <cellStyle name="Uwaga 3" xfId="5431" hidden="1"/>
    <cellStyle name="Uwaga 3" xfId="5427" hidden="1"/>
    <cellStyle name="Uwaga 3" xfId="5424" hidden="1"/>
    <cellStyle name="Uwaga 3" xfId="5416" hidden="1"/>
    <cellStyle name="Uwaga 3" xfId="5413" hidden="1"/>
    <cellStyle name="Uwaga 3" xfId="5410" hidden="1"/>
    <cellStyle name="Uwaga 3" xfId="5401" hidden="1"/>
    <cellStyle name="Uwaga 3" xfId="5398" hidden="1"/>
    <cellStyle name="Uwaga 3" xfId="5395" hidden="1"/>
    <cellStyle name="Uwaga 3" xfId="5385" hidden="1"/>
    <cellStyle name="Uwaga 3" xfId="5381" hidden="1"/>
    <cellStyle name="Uwaga 3" xfId="5378" hidden="1"/>
    <cellStyle name="Uwaga 3" xfId="5369" hidden="1"/>
    <cellStyle name="Uwaga 3" xfId="5365" hidden="1"/>
    <cellStyle name="Uwaga 3" xfId="5363" hidden="1"/>
    <cellStyle name="Uwaga 3" xfId="5355" hidden="1"/>
    <cellStyle name="Uwaga 3" xfId="5351" hidden="1"/>
    <cellStyle name="Uwaga 3" xfId="5348" hidden="1"/>
    <cellStyle name="Uwaga 3" xfId="5341" hidden="1"/>
    <cellStyle name="Uwaga 3" xfId="5338" hidden="1"/>
    <cellStyle name="Uwaga 3" xfId="5335" hidden="1"/>
    <cellStyle name="Uwaga 3" xfId="5326" hidden="1"/>
    <cellStyle name="Uwaga 3" xfId="5321" hidden="1"/>
    <cellStyle name="Uwaga 3" xfId="5318" hidden="1"/>
    <cellStyle name="Uwaga 3" xfId="5311" hidden="1"/>
    <cellStyle name="Uwaga 3" xfId="5306" hidden="1"/>
    <cellStyle name="Uwaga 3" xfId="5303" hidden="1"/>
    <cellStyle name="Uwaga 3" xfId="5296" hidden="1"/>
    <cellStyle name="Uwaga 3" xfId="5291" hidden="1"/>
    <cellStyle name="Uwaga 3" xfId="5288" hidden="1"/>
    <cellStyle name="Uwaga 3" xfId="5282" hidden="1"/>
    <cellStyle name="Uwaga 3" xfId="5278" hidden="1"/>
    <cellStyle name="Uwaga 3" xfId="5275" hidden="1"/>
    <cellStyle name="Uwaga 3" xfId="5267" hidden="1"/>
    <cellStyle name="Uwaga 3" xfId="5262" hidden="1"/>
    <cellStyle name="Uwaga 3" xfId="5258" hidden="1"/>
    <cellStyle name="Uwaga 3" xfId="5252" hidden="1"/>
    <cellStyle name="Uwaga 3" xfId="5247" hidden="1"/>
    <cellStyle name="Uwaga 3" xfId="5243" hidden="1"/>
    <cellStyle name="Uwaga 3" xfId="5237" hidden="1"/>
    <cellStyle name="Uwaga 3" xfId="5232" hidden="1"/>
    <cellStyle name="Uwaga 3" xfId="5228" hidden="1"/>
    <cellStyle name="Uwaga 3" xfId="5223" hidden="1"/>
    <cellStyle name="Uwaga 3" xfId="5219" hidden="1"/>
    <cellStyle name="Uwaga 3" xfId="5215" hidden="1"/>
    <cellStyle name="Uwaga 3" xfId="5207" hidden="1"/>
    <cellStyle name="Uwaga 3" xfId="5202" hidden="1"/>
    <cellStyle name="Uwaga 3" xfId="5198" hidden="1"/>
    <cellStyle name="Uwaga 3" xfId="5192" hidden="1"/>
    <cellStyle name="Uwaga 3" xfId="5187" hidden="1"/>
    <cellStyle name="Uwaga 3" xfId="5183" hidden="1"/>
    <cellStyle name="Uwaga 3" xfId="5177" hidden="1"/>
    <cellStyle name="Uwaga 3" xfId="5172" hidden="1"/>
    <cellStyle name="Uwaga 3" xfId="5168" hidden="1"/>
    <cellStyle name="Uwaga 3" xfId="5164" hidden="1"/>
    <cellStyle name="Uwaga 3" xfId="5159" hidden="1"/>
    <cellStyle name="Uwaga 3" xfId="5154" hidden="1"/>
    <cellStyle name="Uwaga 3" xfId="5149" hidden="1"/>
    <cellStyle name="Uwaga 3" xfId="5145" hidden="1"/>
    <cellStyle name="Uwaga 3" xfId="5141" hidden="1"/>
    <cellStyle name="Uwaga 3" xfId="5134" hidden="1"/>
    <cellStyle name="Uwaga 3" xfId="5130" hidden="1"/>
    <cellStyle name="Uwaga 3" xfId="5125" hidden="1"/>
    <cellStyle name="Uwaga 3" xfId="5119" hidden="1"/>
    <cellStyle name="Uwaga 3" xfId="5115" hidden="1"/>
    <cellStyle name="Uwaga 3" xfId="5110" hidden="1"/>
    <cellStyle name="Uwaga 3" xfId="5104" hidden="1"/>
    <cellStyle name="Uwaga 3" xfId="5100" hidden="1"/>
    <cellStyle name="Uwaga 3" xfId="5095" hidden="1"/>
    <cellStyle name="Uwaga 3" xfId="5089" hidden="1"/>
    <cellStyle name="Uwaga 3" xfId="5085" hidden="1"/>
    <cellStyle name="Uwaga 3" xfId="5081" hidden="1"/>
    <cellStyle name="Uwaga 3" xfId="5941" hidden="1"/>
    <cellStyle name="Uwaga 3" xfId="5940" hidden="1"/>
    <cellStyle name="Uwaga 3" xfId="5939" hidden="1"/>
    <cellStyle name="Uwaga 3" xfId="5926" hidden="1"/>
    <cellStyle name="Uwaga 3" xfId="5925" hidden="1"/>
    <cellStyle name="Uwaga 3" xfId="5924" hidden="1"/>
    <cellStyle name="Uwaga 3" xfId="5911" hidden="1"/>
    <cellStyle name="Uwaga 3" xfId="5910" hidden="1"/>
    <cellStyle name="Uwaga 3" xfId="5909" hidden="1"/>
    <cellStyle name="Uwaga 3" xfId="5896" hidden="1"/>
    <cellStyle name="Uwaga 3" xfId="5895" hidden="1"/>
    <cellStyle name="Uwaga 3" xfId="5894" hidden="1"/>
    <cellStyle name="Uwaga 3" xfId="5881" hidden="1"/>
    <cellStyle name="Uwaga 3" xfId="5880" hidden="1"/>
    <cellStyle name="Uwaga 3" xfId="5879" hidden="1"/>
    <cellStyle name="Uwaga 3" xfId="5867" hidden="1"/>
    <cellStyle name="Uwaga 3" xfId="5865" hidden="1"/>
    <cellStyle name="Uwaga 3" xfId="5863" hidden="1"/>
    <cellStyle name="Uwaga 3" xfId="5852" hidden="1"/>
    <cellStyle name="Uwaga 3" xfId="5850" hidden="1"/>
    <cellStyle name="Uwaga 3" xfId="5848" hidden="1"/>
    <cellStyle name="Uwaga 3" xfId="5837" hidden="1"/>
    <cellStyle name="Uwaga 3" xfId="5835" hidden="1"/>
    <cellStyle name="Uwaga 3" xfId="5833" hidden="1"/>
    <cellStyle name="Uwaga 3" xfId="5822" hidden="1"/>
    <cellStyle name="Uwaga 3" xfId="5820" hidden="1"/>
    <cellStyle name="Uwaga 3" xfId="5818" hidden="1"/>
    <cellStyle name="Uwaga 3" xfId="5807" hidden="1"/>
    <cellStyle name="Uwaga 3" xfId="5805" hidden="1"/>
    <cellStyle name="Uwaga 3" xfId="5803" hidden="1"/>
    <cellStyle name="Uwaga 3" xfId="5792" hidden="1"/>
    <cellStyle name="Uwaga 3" xfId="5790" hidden="1"/>
    <cellStyle name="Uwaga 3" xfId="5788" hidden="1"/>
    <cellStyle name="Uwaga 3" xfId="5777" hidden="1"/>
    <cellStyle name="Uwaga 3" xfId="5775" hidden="1"/>
    <cellStyle name="Uwaga 3" xfId="5773" hidden="1"/>
    <cellStyle name="Uwaga 3" xfId="5762" hidden="1"/>
    <cellStyle name="Uwaga 3" xfId="5760" hidden="1"/>
    <cellStyle name="Uwaga 3" xfId="5758" hidden="1"/>
    <cellStyle name="Uwaga 3" xfId="5747" hidden="1"/>
    <cellStyle name="Uwaga 3" xfId="5745" hidden="1"/>
    <cellStyle name="Uwaga 3" xfId="5743" hidden="1"/>
    <cellStyle name="Uwaga 3" xfId="5732" hidden="1"/>
    <cellStyle name="Uwaga 3" xfId="5730" hidden="1"/>
    <cellStyle name="Uwaga 3" xfId="5728" hidden="1"/>
    <cellStyle name="Uwaga 3" xfId="5717" hidden="1"/>
    <cellStyle name="Uwaga 3" xfId="5715" hidden="1"/>
    <cellStyle name="Uwaga 3" xfId="5713" hidden="1"/>
    <cellStyle name="Uwaga 3" xfId="5702" hidden="1"/>
    <cellStyle name="Uwaga 3" xfId="5700" hidden="1"/>
    <cellStyle name="Uwaga 3" xfId="5698" hidden="1"/>
    <cellStyle name="Uwaga 3" xfId="5687" hidden="1"/>
    <cellStyle name="Uwaga 3" xfId="5685" hidden="1"/>
    <cellStyle name="Uwaga 3" xfId="5682" hidden="1"/>
    <cellStyle name="Uwaga 3" xfId="5672" hidden="1"/>
    <cellStyle name="Uwaga 3" xfId="5669" hidden="1"/>
    <cellStyle name="Uwaga 3" xfId="5666" hidden="1"/>
    <cellStyle name="Uwaga 3" xfId="5657" hidden="1"/>
    <cellStyle name="Uwaga 3" xfId="5655" hidden="1"/>
    <cellStyle name="Uwaga 3" xfId="5652" hidden="1"/>
    <cellStyle name="Uwaga 3" xfId="5642" hidden="1"/>
    <cellStyle name="Uwaga 3" xfId="5640" hidden="1"/>
    <cellStyle name="Uwaga 3" xfId="5638" hidden="1"/>
    <cellStyle name="Uwaga 3" xfId="5627" hidden="1"/>
    <cellStyle name="Uwaga 3" xfId="5625" hidden="1"/>
    <cellStyle name="Uwaga 3" xfId="5623" hidden="1"/>
    <cellStyle name="Uwaga 3" xfId="5612" hidden="1"/>
    <cellStyle name="Uwaga 3" xfId="5610" hidden="1"/>
    <cellStyle name="Uwaga 3" xfId="5608" hidden="1"/>
    <cellStyle name="Uwaga 3" xfId="5597" hidden="1"/>
    <cellStyle name="Uwaga 3" xfId="5595" hidden="1"/>
    <cellStyle name="Uwaga 3" xfId="5593" hidden="1"/>
    <cellStyle name="Uwaga 3" xfId="5582" hidden="1"/>
    <cellStyle name="Uwaga 3" xfId="5580" hidden="1"/>
    <cellStyle name="Uwaga 3" xfId="5578" hidden="1"/>
    <cellStyle name="Uwaga 3" xfId="5567" hidden="1"/>
    <cellStyle name="Uwaga 3" xfId="5565" hidden="1"/>
    <cellStyle name="Uwaga 3" xfId="5562" hidden="1"/>
    <cellStyle name="Uwaga 3" xfId="5552" hidden="1"/>
    <cellStyle name="Uwaga 3" xfId="5549" hidden="1"/>
    <cellStyle name="Uwaga 3" xfId="5546" hidden="1"/>
    <cellStyle name="Uwaga 3" xfId="5537" hidden="1"/>
    <cellStyle name="Uwaga 3" xfId="5534" hidden="1"/>
    <cellStyle name="Uwaga 3" xfId="5531" hidden="1"/>
    <cellStyle name="Uwaga 3" xfId="5522" hidden="1"/>
    <cellStyle name="Uwaga 3" xfId="5520" hidden="1"/>
    <cellStyle name="Uwaga 3" xfId="5518" hidden="1"/>
    <cellStyle name="Uwaga 3" xfId="5507" hidden="1"/>
    <cellStyle name="Uwaga 3" xfId="5504" hidden="1"/>
    <cellStyle name="Uwaga 3" xfId="5501" hidden="1"/>
    <cellStyle name="Uwaga 3" xfId="5492" hidden="1"/>
    <cellStyle name="Uwaga 3" xfId="5489" hidden="1"/>
    <cellStyle name="Uwaga 3" xfId="5486" hidden="1"/>
    <cellStyle name="Uwaga 3" xfId="5477" hidden="1"/>
    <cellStyle name="Uwaga 3" xfId="5474" hidden="1"/>
    <cellStyle name="Uwaga 3" xfId="5471" hidden="1"/>
    <cellStyle name="Uwaga 3" xfId="5464" hidden="1"/>
    <cellStyle name="Uwaga 3" xfId="5460" hidden="1"/>
    <cellStyle name="Uwaga 3" xfId="5457" hidden="1"/>
    <cellStyle name="Uwaga 3" xfId="5449" hidden="1"/>
    <cellStyle name="Uwaga 3" xfId="5445" hidden="1"/>
    <cellStyle name="Uwaga 3" xfId="5442" hidden="1"/>
    <cellStyle name="Uwaga 3" xfId="5434" hidden="1"/>
    <cellStyle name="Uwaga 3" xfId="5430" hidden="1"/>
    <cellStyle name="Uwaga 3" xfId="5426" hidden="1"/>
    <cellStyle name="Uwaga 3" xfId="5419" hidden="1"/>
    <cellStyle name="Uwaga 3" xfId="5415" hidden="1"/>
    <cellStyle name="Uwaga 3" xfId="5412" hidden="1"/>
    <cellStyle name="Uwaga 3" xfId="5404" hidden="1"/>
    <cellStyle name="Uwaga 3" xfId="5400" hidden="1"/>
    <cellStyle name="Uwaga 3" xfId="5397" hidden="1"/>
    <cellStyle name="Uwaga 3" xfId="5388" hidden="1"/>
    <cellStyle name="Uwaga 3" xfId="5383" hidden="1"/>
    <cellStyle name="Uwaga 3" xfId="5379" hidden="1"/>
    <cellStyle name="Uwaga 3" xfId="5373" hidden="1"/>
    <cellStyle name="Uwaga 3" xfId="5368" hidden="1"/>
    <cellStyle name="Uwaga 3" xfId="5364" hidden="1"/>
    <cellStyle name="Uwaga 3" xfId="5358" hidden="1"/>
    <cellStyle name="Uwaga 3" xfId="5353" hidden="1"/>
    <cellStyle name="Uwaga 3" xfId="5349" hidden="1"/>
    <cellStyle name="Uwaga 3" xfId="5344" hidden="1"/>
    <cellStyle name="Uwaga 3" xfId="5340" hidden="1"/>
    <cellStyle name="Uwaga 3" xfId="5336" hidden="1"/>
    <cellStyle name="Uwaga 3" xfId="5329" hidden="1"/>
    <cellStyle name="Uwaga 3" xfId="5324" hidden="1"/>
    <cellStyle name="Uwaga 3" xfId="5320" hidden="1"/>
    <cellStyle name="Uwaga 3" xfId="5313" hidden="1"/>
    <cellStyle name="Uwaga 3" xfId="5308" hidden="1"/>
    <cellStyle name="Uwaga 3" xfId="5304" hidden="1"/>
    <cellStyle name="Uwaga 3" xfId="5299" hidden="1"/>
    <cellStyle name="Uwaga 3" xfId="5294" hidden="1"/>
    <cellStyle name="Uwaga 3" xfId="5290" hidden="1"/>
    <cellStyle name="Uwaga 3" xfId="5284" hidden="1"/>
    <cellStyle name="Uwaga 3" xfId="5280" hidden="1"/>
    <cellStyle name="Uwaga 3" xfId="5277" hidden="1"/>
    <cellStyle name="Uwaga 3" xfId="5270" hidden="1"/>
    <cellStyle name="Uwaga 3" xfId="5265" hidden="1"/>
    <cellStyle name="Uwaga 3" xfId="5260" hidden="1"/>
    <cellStyle name="Uwaga 3" xfId="5254" hidden="1"/>
    <cellStyle name="Uwaga 3" xfId="5249" hidden="1"/>
    <cellStyle name="Uwaga 3" xfId="5244" hidden="1"/>
    <cellStyle name="Uwaga 3" xfId="5239" hidden="1"/>
    <cellStyle name="Uwaga 3" xfId="5234" hidden="1"/>
    <cellStyle name="Uwaga 3" xfId="5229" hidden="1"/>
    <cellStyle name="Uwaga 3" xfId="5225" hidden="1"/>
    <cellStyle name="Uwaga 3" xfId="5221" hidden="1"/>
    <cellStyle name="Uwaga 3" xfId="5216" hidden="1"/>
    <cellStyle name="Uwaga 3" xfId="5209" hidden="1"/>
    <cellStyle name="Uwaga 3" xfId="5204" hidden="1"/>
    <cellStyle name="Uwaga 3" xfId="5199" hidden="1"/>
    <cellStyle name="Uwaga 3" xfId="5193" hidden="1"/>
    <cellStyle name="Uwaga 3" xfId="5188" hidden="1"/>
    <cellStyle name="Uwaga 3" xfId="5184" hidden="1"/>
    <cellStyle name="Uwaga 3" xfId="5179" hidden="1"/>
    <cellStyle name="Uwaga 3" xfId="5174" hidden="1"/>
    <cellStyle name="Uwaga 3" xfId="5169" hidden="1"/>
    <cellStyle name="Uwaga 3" xfId="5165" hidden="1"/>
    <cellStyle name="Uwaga 3" xfId="5160" hidden="1"/>
    <cellStyle name="Uwaga 3" xfId="5155" hidden="1"/>
    <cellStyle name="Uwaga 3" xfId="5150" hidden="1"/>
    <cellStyle name="Uwaga 3" xfId="5146" hidden="1"/>
    <cellStyle name="Uwaga 3" xfId="5142" hidden="1"/>
    <cellStyle name="Uwaga 3" xfId="5135" hidden="1"/>
    <cellStyle name="Uwaga 3" xfId="5131" hidden="1"/>
    <cellStyle name="Uwaga 3" xfId="5126" hidden="1"/>
    <cellStyle name="Uwaga 3" xfId="5120" hidden="1"/>
    <cellStyle name="Uwaga 3" xfId="5116" hidden="1"/>
    <cellStyle name="Uwaga 3" xfId="5111" hidden="1"/>
    <cellStyle name="Uwaga 3" xfId="5105" hidden="1"/>
    <cellStyle name="Uwaga 3" xfId="5101" hidden="1"/>
    <cellStyle name="Uwaga 3" xfId="5097" hidden="1"/>
    <cellStyle name="Uwaga 3" xfId="5090" hidden="1"/>
    <cellStyle name="Uwaga 3" xfId="5086" hidden="1"/>
    <cellStyle name="Uwaga 3" xfId="5082" hidden="1"/>
    <cellStyle name="Uwaga 3" xfId="5946" hidden="1"/>
    <cellStyle name="Uwaga 3" xfId="5944" hidden="1"/>
    <cellStyle name="Uwaga 3" xfId="5942" hidden="1"/>
    <cellStyle name="Uwaga 3" xfId="5929" hidden="1"/>
    <cellStyle name="Uwaga 3" xfId="5928" hidden="1"/>
    <cellStyle name="Uwaga 3" xfId="5927" hidden="1"/>
    <cellStyle name="Uwaga 3" xfId="5914" hidden="1"/>
    <cellStyle name="Uwaga 3" xfId="5913" hidden="1"/>
    <cellStyle name="Uwaga 3" xfId="5912" hidden="1"/>
    <cellStyle name="Uwaga 3" xfId="5900" hidden="1"/>
    <cellStyle name="Uwaga 3" xfId="5898" hidden="1"/>
    <cellStyle name="Uwaga 3" xfId="5897" hidden="1"/>
    <cellStyle name="Uwaga 3" xfId="5884" hidden="1"/>
    <cellStyle name="Uwaga 3" xfId="5883" hidden="1"/>
    <cellStyle name="Uwaga 3" xfId="5882" hidden="1"/>
    <cellStyle name="Uwaga 3" xfId="5870" hidden="1"/>
    <cellStyle name="Uwaga 3" xfId="5868" hidden="1"/>
    <cellStyle name="Uwaga 3" xfId="5866" hidden="1"/>
    <cellStyle name="Uwaga 3" xfId="5855" hidden="1"/>
    <cellStyle name="Uwaga 3" xfId="5853" hidden="1"/>
    <cellStyle name="Uwaga 3" xfId="5851" hidden="1"/>
    <cellStyle name="Uwaga 3" xfId="5840" hidden="1"/>
    <cellStyle name="Uwaga 3" xfId="5838" hidden="1"/>
    <cellStyle name="Uwaga 3" xfId="5836" hidden="1"/>
    <cellStyle name="Uwaga 3" xfId="5825" hidden="1"/>
    <cellStyle name="Uwaga 3" xfId="5823" hidden="1"/>
    <cellStyle name="Uwaga 3" xfId="5821" hidden="1"/>
    <cellStyle name="Uwaga 3" xfId="5810" hidden="1"/>
    <cellStyle name="Uwaga 3" xfId="5808" hidden="1"/>
    <cellStyle name="Uwaga 3" xfId="5806" hidden="1"/>
    <cellStyle name="Uwaga 3" xfId="5795" hidden="1"/>
    <cellStyle name="Uwaga 3" xfId="5793" hidden="1"/>
    <cellStyle name="Uwaga 3" xfId="5791" hidden="1"/>
    <cellStyle name="Uwaga 3" xfId="5780" hidden="1"/>
    <cellStyle name="Uwaga 3" xfId="5778" hidden="1"/>
    <cellStyle name="Uwaga 3" xfId="5776" hidden="1"/>
    <cellStyle name="Uwaga 3" xfId="5765" hidden="1"/>
    <cellStyle name="Uwaga 3" xfId="5763" hidden="1"/>
    <cellStyle name="Uwaga 3" xfId="5761" hidden="1"/>
    <cellStyle name="Uwaga 3" xfId="5750" hidden="1"/>
    <cellStyle name="Uwaga 3" xfId="5748" hidden="1"/>
    <cellStyle name="Uwaga 3" xfId="5746" hidden="1"/>
    <cellStyle name="Uwaga 3" xfId="5735" hidden="1"/>
    <cellStyle name="Uwaga 3" xfId="5733" hidden="1"/>
    <cellStyle name="Uwaga 3" xfId="5731" hidden="1"/>
    <cellStyle name="Uwaga 3" xfId="5720" hidden="1"/>
    <cellStyle name="Uwaga 3" xfId="5718" hidden="1"/>
    <cellStyle name="Uwaga 3" xfId="5716" hidden="1"/>
    <cellStyle name="Uwaga 3" xfId="5705" hidden="1"/>
    <cellStyle name="Uwaga 3" xfId="5703" hidden="1"/>
    <cellStyle name="Uwaga 3" xfId="5701" hidden="1"/>
    <cellStyle name="Uwaga 3" xfId="5690" hidden="1"/>
    <cellStyle name="Uwaga 3" xfId="5688" hidden="1"/>
    <cellStyle name="Uwaga 3" xfId="5686" hidden="1"/>
    <cellStyle name="Uwaga 3" xfId="5675" hidden="1"/>
    <cellStyle name="Uwaga 3" xfId="5673" hidden="1"/>
    <cellStyle name="Uwaga 3" xfId="5671" hidden="1"/>
    <cellStyle name="Uwaga 3" xfId="5660" hidden="1"/>
    <cellStyle name="Uwaga 3" xfId="5658" hidden="1"/>
    <cellStyle name="Uwaga 3" xfId="5656" hidden="1"/>
    <cellStyle name="Uwaga 3" xfId="5645" hidden="1"/>
    <cellStyle name="Uwaga 3" xfId="5643" hidden="1"/>
    <cellStyle name="Uwaga 3" xfId="5641" hidden="1"/>
    <cellStyle name="Uwaga 3" xfId="5630" hidden="1"/>
    <cellStyle name="Uwaga 3" xfId="5628" hidden="1"/>
    <cellStyle name="Uwaga 3" xfId="5626" hidden="1"/>
    <cellStyle name="Uwaga 3" xfId="5615" hidden="1"/>
    <cellStyle name="Uwaga 3" xfId="5613" hidden="1"/>
    <cellStyle name="Uwaga 3" xfId="5611" hidden="1"/>
    <cellStyle name="Uwaga 3" xfId="5600" hidden="1"/>
    <cellStyle name="Uwaga 3" xfId="5598" hidden="1"/>
    <cellStyle name="Uwaga 3" xfId="5596" hidden="1"/>
    <cellStyle name="Uwaga 3" xfId="5585" hidden="1"/>
    <cellStyle name="Uwaga 3" xfId="5583" hidden="1"/>
    <cellStyle name="Uwaga 3" xfId="5581" hidden="1"/>
    <cellStyle name="Uwaga 3" xfId="5570" hidden="1"/>
    <cellStyle name="Uwaga 3" xfId="5568" hidden="1"/>
    <cellStyle name="Uwaga 3" xfId="5566" hidden="1"/>
    <cellStyle name="Uwaga 3" xfId="5555" hidden="1"/>
    <cellStyle name="Uwaga 3" xfId="5553" hidden="1"/>
    <cellStyle name="Uwaga 3" xfId="5550" hidden="1"/>
    <cellStyle name="Uwaga 3" xfId="5540" hidden="1"/>
    <cellStyle name="Uwaga 3" xfId="5538" hidden="1"/>
    <cellStyle name="Uwaga 3" xfId="5536" hidden="1"/>
    <cellStyle name="Uwaga 3" xfId="5525" hidden="1"/>
    <cellStyle name="Uwaga 3" xfId="5523" hidden="1"/>
    <cellStyle name="Uwaga 3" xfId="5521" hidden="1"/>
    <cellStyle name="Uwaga 3" xfId="5510" hidden="1"/>
    <cellStyle name="Uwaga 3" xfId="5508" hidden="1"/>
    <cellStyle name="Uwaga 3" xfId="5505" hidden="1"/>
    <cellStyle name="Uwaga 3" xfId="5495" hidden="1"/>
    <cellStyle name="Uwaga 3" xfId="5493" hidden="1"/>
    <cellStyle name="Uwaga 3" xfId="5490" hidden="1"/>
    <cellStyle name="Uwaga 3" xfId="5480" hidden="1"/>
    <cellStyle name="Uwaga 3" xfId="5478" hidden="1"/>
    <cellStyle name="Uwaga 3" xfId="5475" hidden="1"/>
    <cellStyle name="Uwaga 3" xfId="5466" hidden="1"/>
    <cellStyle name="Uwaga 3" xfId="5463" hidden="1"/>
    <cellStyle name="Uwaga 3" xfId="5459" hidden="1"/>
    <cellStyle name="Uwaga 3" xfId="5451" hidden="1"/>
    <cellStyle name="Uwaga 3" xfId="5448" hidden="1"/>
    <cellStyle name="Uwaga 3" xfId="5444" hidden="1"/>
    <cellStyle name="Uwaga 3" xfId="5436" hidden="1"/>
    <cellStyle name="Uwaga 3" xfId="5433" hidden="1"/>
    <cellStyle name="Uwaga 3" xfId="5429" hidden="1"/>
    <cellStyle name="Uwaga 3" xfId="5421" hidden="1"/>
    <cellStyle name="Uwaga 3" xfId="5418" hidden="1"/>
    <cellStyle name="Uwaga 3" xfId="5414" hidden="1"/>
    <cellStyle name="Uwaga 3" xfId="5406" hidden="1"/>
    <cellStyle name="Uwaga 3" xfId="5403" hidden="1"/>
    <cellStyle name="Uwaga 3" xfId="5399" hidden="1"/>
    <cellStyle name="Uwaga 3" xfId="5391" hidden="1"/>
    <cellStyle name="Uwaga 3" xfId="5387" hidden="1"/>
    <cellStyle name="Uwaga 3" xfId="5382" hidden="1"/>
    <cellStyle name="Uwaga 3" xfId="5376" hidden="1"/>
    <cellStyle name="Uwaga 3" xfId="5372" hidden="1"/>
    <cellStyle name="Uwaga 3" xfId="5367" hidden="1"/>
    <cellStyle name="Uwaga 3" xfId="5361" hidden="1"/>
    <cellStyle name="Uwaga 3" xfId="5357" hidden="1"/>
    <cellStyle name="Uwaga 3" xfId="5352" hidden="1"/>
    <cellStyle name="Uwaga 3" xfId="5346" hidden="1"/>
    <cellStyle name="Uwaga 3" xfId="5343" hidden="1"/>
    <cellStyle name="Uwaga 3" xfId="5339" hidden="1"/>
    <cellStyle name="Uwaga 3" xfId="5331" hidden="1"/>
    <cellStyle name="Uwaga 3" xfId="5328" hidden="1"/>
    <cellStyle name="Uwaga 3" xfId="5323" hidden="1"/>
    <cellStyle name="Uwaga 3" xfId="5316" hidden="1"/>
    <cellStyle name="Uwaga 3" xfId="5312" hidden="1"/>
    <cellStyle name="Uwaga 3" xfId="5307" hidden="1"/>
    <cellStyle name="Uwaga 3" xfId="5301" hidden="1"/>
    <cellStyle name="Uwaga 3" xfId="5297" hidden="1"/>
    <cellStyle name="Uwaga 3" xfId="5292" hidden="1"/>
    <cellStyle name="Uwaga 3" xfId="5286" hidden="1"/>
    <cellStyle name="Uwaga 3" xfId="5283" hidden="1"/>
    <cellStyle name="Uwaga 3" xfId="5279" hidden="1"/>
    <cellStyle name="Uwaga 3" xfId="5271" hidden="1"/>
    <cellStyle name="Uwaga 3" xfId="5266" hidden="1"/>
    <cellStyle name="Uwaga 3" xfId="5261" hidden="1"/>
    <cellStyle name="Uwaga 3" xfId="5256" hidden="1"/>
    <cellStyle name="Uwaga 3" xfId="5251" hidden="1"/>
    <cellStyle name="Uwaga 3" xfId="5246" hidden="1"/>
    <cellStyle name="Uwaga 3" xfId="5241" hidden="1"/>
    <cellStyle name="Uwaga 3" xfId="5236" hidden="1"/>
    <cellStyle name="Uwaga 3" xfId="5231" hidden="1"/>
    <cellStyle name="Uwaga 3" xfId="5226" hidden="1"/>
    <cellStyle name="Uwaga 3" xfId="5222" hidden="1"/>
    <cellStyle name="Uwaga 3" xfId="5217" hidden="1"/>
    <cellStyle name="Uwaga 3" xfId="5210" hidden="1"/>
    <cellStyle name="Uwaga 3" xfId="5205" hidden="1"/>
    <cellStyle name="Uwaga 3" xfId="5200" hidden="1"/>
    <cellStyle name="Uwaga 3" xfId="5195" hidden="1"/>
    <cellStyle name="Uwaga 3" xfId="5190" hidden="1"/>
    <cellStyle name="Uwaga 3" xfId="5185" hidden="1"/>
    <cellStyle name="Uwaga 3" xfId="5180" hidden="1"/>
    <cellStyle name="Uwaga 3" xfId="5175" hidden="1"/>
    <cellStyle name="Uwaga 3" xfId="5170" hidden="1"/>
    <cellStyle name="Uwaga 3" xfId="5166" hidden="1"/>
    <cellStyle name="Uwaga 3" xfId="5161" hidden="1"/>
    <cellStyle name="Uwaga 3" xfId="5156" hidden="1"/>
    <cellStyle name="Uwaga 3" xfId="5151" hidden="1"/>
    <cellStyle name="Uwaga 3" xfId="5147" hidden="1"/>
    <cellStyle name="Uwaga 3" xfId="5143" hidden="1"/>
    <cellStyle name="Uwaga 3" xfId="5136" hidden="1"/>
    <cellStyle name="Uwaga 3" xfId="5132" hidden="1"/>
    <cellStyle name="Uwaga 3" xfId="5127" hidden="1"/>
    <cellStyle name="Uwaga 3" xfId="5121" hidden="1"/>
    <cellStyle name="Uwaga 3" xfId="5117" hidden="1"/>
    <cellStyle name="Uwaga 3" xfId="5112" hidden="1"/>
    <cellStyle name="Uwaga 3" xfId="5106" hidden="1"/>
    <cellStyle name="Uwaga 3" xfId="5102" hidden="1"/>
    <cellStyle name="Uwaga 3" xfId="5098" hidden="1"/>
    <cellStyle name="Uwaga 3" xfId="5091" hidden="1"/>
    <cellStyle name="Uwaga 3" xfId="5087" hidden="1"/>
    <cellStyle name="Uwaga 3" xfId="5083" hidden="1"/>
    <cellStyle name="Uwaga 3" xfId="5950" hidden="1"/>
    <cellStyle name="Uwaga 3" xfId="5949" hidden="1"/>
    <cellStyle name="Uwaga 3" xfId="5947" hidden="1"/>
    <cellStyle name="Uwaga 3" xfId="5934" hidden="1"/>
    <cellStyle name="Uwaga 3" xfId="5932" hidden="1"/>
    <cellStyle name="Uwaga 3" xfId="5930" hidden="1"/>
    <cellStyle name="Uwaga 3" xfId="5920" hidden="1"/>
    <cellStyle name="Uwaga 3" xfId="5918" hidden="1"/>
    <cellStyle name="Uwaga 3" xfId="5916" hidden="1"/>
    <cellStyle name="Uwaga 3" xfId="5905" hidden="1"/>
    <cellStyle name="Uwaga 3" xfId="5903" hidden="1"/>
    <cellStyle name="Uwaga 3" xfId="5901" hidden="1"/>
    <cellStyle name="Uwaga 3" xfId="5888" hidden="1"/>
    <cellStyle name="Uwaga 3" xfId="5886" hidden="1"/>
    <cellStyle name="Uwaga 3" xfId="5885" hidden="1"/>
    <cellStyle name="Uwaga 3" xfId="5872" hidden="1"/>
    <cellStyle name="Uwaga 3" xfId="5871" hidden="1"/>
    <cellStyle name="Uwaga 3" xfId="5869" hidden="1"/>
    <cellStyle name="Uwaga 3" xfId="5857" hidden="1"/>
    <cellStyle name="Uwaga 3" xfId="5856" hidden="1"/>
    <cellStyle name="Uwaga 3" xfId="5854" hidden="1"/>
    <cellStyle name="Uwaga 3" xfId="5842" hidden="1"/>
    <cellStyle name="Uwaga 3" xfId="5841" hidden="1"/>
    <cellStyle name="Uwaga 3" xfId="5839" hidden="1"/>
    <cellStyle name="Uwaga 3" xfId="5827" hidden="1"/>
    <cellStyle name="Uwaga 3" xfId="5826" hidden="1"/>
    <cellStyle name="Uwaga 3" xfId="5824" hidden="1"/>
    <cellStyle name="Uwaga 3" xfId="5812" hidden="1"/>
    <cellStyle name="Uwaga 3" xfId="5811" hidden="1"/>
    <cellStyle name="Uwaga 3" xfId="5809" hidden="1"/>
    <cellStyle name="Uwaga 3" xfId="5797" hidden="1"/>
    <cellStyle name="Uwaga 3" xfId="5796" hidden="1"/>
    <cellStyle name="Uwaga 3" xfId="5794" hidden="1"/>
    <cellStyle name="Uwaga 3" xfId="5782" hidden="1"/>
    <cellStyle name="Uwaga 3" xfId="5781" hidden="1"/>
    <cellStyle name="Uwaga 3" xfId="5779" hidden="1"/>
    <cellStyle name="Uwaga 3" xfId="5767" hidden="1"/>
    <cellStyle name="Uwaga 3" xfId="5766" hidden="1"/>
    <cellStyle name="Uwaga 3" xfId="5764" hidden="1"/>
    <cellStyle name="Uwaga 3" xfId="5752" hidden="1"/>
    <cellStyle name="Uwaga 3" xfId="5751" hidden="1"/>
    <cellStyle name="Uwaga 3" xfId="5749" hidden="1"/>
    <cellStyle name="Uwaga 3" xfId="5737" hidden="1"/>
    <cellStyle name="Uwaga 3" xfId="5736" hidden="1"/>
    <cellStyle name="Uwaga 3" xfId="5734" hidden="1"/>
    <cellStyle name="Uwaga 3" xfId="5722" hidden="1"/>
    <cellStyle name="Uwaga 3" xfId="5721" hidden="1"/>
    <cellStyle name="Uwaga 3" xfId="5719" hidden="1"/>
    <cellStyle name="Uwaga 3" xfId="5707" hidden="1"/>
    <cellStyle name="Uwaga 3" xfId="5706" hidden="1"/>
    <cellStyle name="Uwaga 3" xfId="5704" hidden="1"/>
    <cellStyle name="Uwaga 3" xfId="5692" hidden="1"/>
    <cellStyle name="Uwaga 3" xfId="5691" hidden="1"/>
    <cellStyle name="Uwaga 3" xfId="5689" hidden="1"/>
    <cellStyle name="Uwaga 3" xfId="5677" hidden="1"/>
    <cellStyle name="Uwaga 3" xfId="5676" hidden="1"/>
    <cellStyle name="Uwaga 3" xfId="5674" hidden="1"/>
    <cellStyle name="Uwaga 3" xfId="5662" hidden="1"/>
    <cellStyle name="Uwaga 3" xfId="5661" hidden="1"/>
    <cellStyle name="Uwaga 3" xfId="5659" hidden="1"/>
    <cellStyle name="Uwaga 3" xfId="5647" hidden="1"/>
    <cellStyle name="Uwaga 3" xfId="5646" hidden="1"/>
    <cellStyle name="Uwaga 3" xfId="5644" hidden="1"/>
    <cellStyle name="Uwaga 3" xfId="5632" hidden="1"/>
    <cellStyle name="Uwaga 3" xfId="5631" hidden="1"/>
    <cellStyle name="Uwaga 3" xfId="5629" hidden="1"/>
    <cellStyle name="Uwaga 3" xfId="5617" hidden="1"/>
    <cellStyle name="Uwaga 3" xfId="5616" hidden="1"/>
    <cellStyle name="Uwaga 3" xfId="5614" hidden="1"/>
    <cellStyle name="Uwaga 3" xfId="5602" hidden="1"/>
    <cellStyle name="Uwaga 3" xfId="5601" hidden="1"/>
    <cellStyle name="Uwaga 3" xfId="5599" hidden="1"/>
    <cellStyle name="Uwaga 3" xfId="5587" hidden="1"/>
    <cellStyle name="Uwaga 3" xfId="5586" hidden="1"/>
    <cellStyle name="Uwaga 3" xfId="5584" hidden="1"/>
    <cellStyle name="Uwaga 3" xfId="5572" hidden="1"/>
    <cellStyle name="Uwaga 3" xfId="5571" hidden="1"/>
    <cellStyle name="Uwaga 3" xfId="5569" hidden="1"/>
    <cellStyle name="Uwaga 3" xfId="5557" hidden="1"/>
    <cellStyle name="Uwaga 3" xfId="5556" hidden="1"/>
    <cellStyle name="Uwaga 3" xfId="5554" hidden="1"/>
    <cellStyle name="Uwaga 3" xfId="5542" hidden="1"/>
    <cellStyle name="Uwaga 3" xfId="5541" hidden="1"/>
    <cellStyle name="Uwaga 3" xfId="5539" hidden="1"/>
    <cellStyle name="Uwaga 3" xfId="5527" hidden="1"/>
    <cellStyle name="Uwaga 3" xfId="5526" hidden="1"/>
    <cellStyle name="Uwaga 3" xfId="5524" hidden="1"/>
    <cellStyle name="Uwaga 3" xfId="5512" hidden="1"/>
    <cellStyle name="Uwaga 3" xfId="5511" hidden="1"/>
    <cellStyle name="Uwaga 3" xfId="5509" hidden="1"/>
    <cellStyle name="Uwaga 3" xfId="5497" hidden="1"/>
    <cellStyle name="Uwaga 3" xfId="5496" hidden="1"/>
    <cellStyle name="Uwaga 3" xfId="5494" hidden="1"/>
    <cellStyle name="Uwaga 3" xfId="5482" hidden="1"/>
    <cellStyle name="Uwaga 3" xfId="5481" hidden="1"/>
    <cellStyle name="Uwaga 3" xfId="5479" hidden="1"/>
    <cellStyle name="Uwaga 3" xfId="5467" hidden="1"/>
    <cellStyle name="Uwaga 3" xfId="5465" hidden="1"/>
    <cellStyle name="Uwaga 3" xfId="5462" hidden="1"/>
    <cellStyle name="Uwaga 3" xfId="5452" hidden="1"/>
    <cellStyle name="Uwaga 3" xfId="5450" hidden="1"/>
    <cellStyle name="Uwaga 3" xfId="5447" hidden="1"/>
    <cellStyle name="Uwaga 3" xfId="5437" hidden="1"/>
    <cellStyle name="Uwaga 3" xfId="5435" hidden="1"/>
    <cellStyle name="Uwaga 3" xfId="5432" hidden="1"/>
    <cellStyle name="Uwaga 3" xfId="5422" hidden="1"/>
    <cellStyle name="Uwaga 3" xfId="5420" hidden="1"/>
    <cellStyle name="Uwaga 3" xfId="5417" hidden="1"/>
    <cellStyle name="Uwaga 3" xfId="5407" hidden="1"/>
    <cellStyle name="Uwaga 3" xfId="5405" hidden="1"/>
    <cellStyle name="Uwaga 3" xfId="5402" hidden="1"/>
    <cellStyle name="Uwaga 3" xfId="5392" hidden="1"/>
    <cellStyle name="Uwaga 3" xfId="5390" hidden="1"/>
    <cellStyle name="Uwaga 3" xfId="5386" hidden="1"/>
    <cellStyle name="Uwaga 3" xfId="5377" hidden="1"/>
    <cellStyle name="Uwaga 3" xfId="5374" hidden="1"/>
    <cellStyle name="Uwaga 3" xfId="5370" hidden="1"/>
    <cellStyle name="Uwaga 3" xfId="5362" hidden="1"/>
    <cellStyle name="Uwaga 3" xfId="5360" hidden="1"/>
    <cellStyle name="Uwaga 3" xfId="5356" hidden="1"/>
    <cellStyle name="Uwaga 3" xfId="5347" hidden="1"/>
    <cellStyle name="Uwaga 3" xfId="5345" hidden="1"/>
    <cellStyle name="Uwaga 3" xfId="5342" hidden="1"/>
    <cellStyle name="Uwaga 3" xfId="5332" hidden="1"/>
    <cellStyle name="Uwaga 3" xfId="5330" hidden="1"/>
    <cellStyle name="Uwaga 3" xfId="5325" hidden="1"/>
    <cellStyle name="Uwaga 3" xfId="5317" hidden="1"/>
    <cellStyle name="Uwaga 3" xfId="5315" hidden="1"/>
    <cellStyle name="Uwaga 3" xfId="5310" hidden="1"/>
    <cellStyle name="Uwaga 3" xfId="5302" hidden="1"/>
    <cellStyle name="Uwaga 3" xfId="5300" hidden="1"/>
    <cellStyle name="Uwaga 3" xfId="5295" hidden="1"/>
    <cellStyle name="Uwaga 3" xfId="5287" hidden="1"/>
    <cellStyle name="Uwaga 3" xfId="5285" hidden="1"/>
    <cellStyle name="Uwaga 3" xfId="5281" hidden="1"/>
    <cellStyle name="Uwaga 3" xfId="5272" hidden="1"/>
    <cellStyle name="Uwaga 3" xfId="5269" hidden="1"/>
    <cellStyle name="Uwaga 3" xfId="5264" hidden="1"/>
    <cellStyle name="Uwaga 3" xfId="5257" hidden="1"/>
    <cellStyle name="Uwaga 3" xfId="5253" hidden="1"/>
    <cellStyle name="Uwaga 3" xfId="5248" hidden="1"/>
    <cellStyle name="Uwaga 3" xfId="5242" hidden="1"/>
    <cellStyle name="Uwaga 3" xfId="5238" hidden="1"/>
    <cellStyle name="Uwaga 3" xfId="5233" hidden="1"/>
    <cellStyle name="Uwaga 3" xfId="5227" hidden="1"/>
    <cellStyle name="Uwaga 3" xfId="5224" hidden="1"/>
    <cellStyle name="Uwaga 3" xfId="5220" hidden="1"/>
    <cellStyle name="Uwaga 3" xfId="5211" hidden="1"/>
    <cellStyle name="Uwaga 3" xfId="5206" hidden="1"/>
    <cellStyle name="Uwaga 3" xfId="5201" hidden="1"/>
    <cellStyle name="Uwaga 3" xfId="5196" hidden="1"/>
    <cellStyle name="Uwaga 3" xfId="5191" hidden="1"/>
    <cellStyle name="Uwaga 3" xfId="5186" hidden="1"/>
    <cellStyle name="Uwaga 3" xfId="5181" hidden="1"/>
    <cellStyle name="Uwaga 3" xfId="5176" hidden="1"/>
    <cellStyle name="Uwaga 3" xfId="5171" hidden="1"/>
    <cellStyle name="Uwaga 3" xfId="5167" hidden="1"/>
    <cellStyle name="Uwaga 3" xfId="5162" hidden="1"/>
    <cellStyle name="Uwaga 3" xfId="5157" hidden="1"/>
    <cellStyle name="Uwaga 3" xfId="5152" hidden="1"/>
    <cellStyle name="Uwaga 3" xfId="5148" hidden="1"/>
    <cellStyle name="Uwaga 3" xfId="5144" hidden="1"/>
    <cellStyle name="Uwaga 3" xfId="5137" hidden="1"/>
    <cellStyle name="Uwaga 3" xfId="5133" hidden="1"/>
    <cellStyle name="Uwaga 3" xfId="5128" hidden="1"/>
    <cellStyle name="Uwaga 3" xfId="5122" hidden="1"/>
    <cellStyle name="Uwaga 3" xfId="5118" hidden="1"/>
    <cellStyle name="Uwaga 3" xfId="5113" hidden="1"/>
    <cellStyle name="Uwaga 3" xfId="5107" hidden="1"/>
    <cellStyle name="Uwaga 3" xfId="5103" hidden="1"/>
    <cellStyle name="Uwaga 3" xfId="5099" hidden="1"/>
    <cellStyle name="Uwaga 3" xfId="5092" hidden="1"/>
    <cellStyle name="Uwaga 3" xfId="5088" hidden="1"/>
    <cellStyle name="Uwaga 3" xfId="5084" hidden="1"/>
    <cellStyle name="Uwaga 3" xfId="4081" hidden="1"/>
    <cellStyle name="Uwaga 3" xfId="4080" hidden="1"/>
    <cellStyle name="Uwaga 3" xfId="4079" hidden="1"/>
    <cellStyle name="Uwaga 3" xfId="4072" hidden="1"/>
    <cellStyle name="Uwaga 3" xfId="4071" hidden="1"/>
    <cellStyle name="Uwaga 3" xfId="4070" hidden="1"/>
    <cellStyle name="Uwaga 3" xfId="4063" hidden="1"/>
    <cellStyle name="Uwaga 3" xfId="4062" hidden="1"/>
    <cellStyle name="Uwaga 3" xfId="4061" hidden="1"/>
    <cellStyle name="Uwaga 3" xfId="4054" hidden="1"/>
    <cellStyle name="Uwaga 3" xfId="4053" hidden="1"/>
    <cellStyle name="Uwaga 3" xfId="4052" hidden="1"/>
    <cellStyle name="Uwaga 3" xfId="4045" hidden="1"/>
    <cellStyle name="Uwaga 3" xfId="4044" hidden="1"/>
    <cellStyle name="Uwaga 3" xfId="4043" hidden="1"/>
    <cellStyle name="Uwaga 3" xfId="4036" hidden="1"/>
    <cellStyle name="Uwaga 3" xfId="4035" hidden="1"/>
    <cellStyle name="Uwaga 3" xfId="4033" hidden="1"/>
    <cellStyle name="Uwaga 3" xfId="4027" hidden="1"/>
    <cellStyle name="Uwaga 3" xfId="4026" hidden="1"/>
    <cellStyle name="Uwaga 3" xfId="4024" hidden="1"/>
    <cellStyle name="Uwaga 3" xfId="4018" hidden="1"/>
    <cellStyle name="Uwaga 3" xfId="4017" hidden="1"/>
    <cellStyle name="Uwaga 3" xfId="4015" hidden="1"/>
    <cellStyle name="Uwaga 3" xfId="4009" hidden="1"/>
    <cellStyle name="Uwaga 3" xfId="4008" hidden="1"/>
    <cellStyle name="Uwaga 3" xfId="4006" hidden="1"/>
    <cellStyle name="Uwaga 3" xfId="4000" hidden="1"/>
    <cellStyle name="Uwaga 3" xfId="3999" hidden="1"/>
    <cellStyle name="Uwaga 3" xfId="3997" hidden="1"/>
    <cellStyle name="Uwaga 3" xfId="3991" hidden="1"/>
    <cellStyle name="Uwaga 3" xfId="3990" hidden="1"/>
    <cellStyle name="Uwaga 3" xfId="3988" hidden="1"/>
    <cellStyle name="Uwaga 3" xfId="3982" hidden="1"/>
    <cellStyle name="Uwaga 3" xfId="3981" hidden="1"/>
    <cellStyle name="Uwaga 3" xfId="3979" hidden="1"/>
    <cellStyle name="Uwaga 3" xfId="3973" hidden="1"/>
    <cellStyle name="Uwaga 3" xfId="3972" hidden="1"/>
    <cellStyle name="Uwaga 3" xfId="3970" hidden="1"/>
    <cellStyle name="Uwaga 3" xfId="3964" hidden="1"/>
    <cellStyle name="Uwaga 3" xfId="3963" hidden="1"/>
    <cellStyle name="Uwaga 3" xfId="3961" hidden="1"/>
    <cellStyle name="Uwaga 3" xfId="3955" hidden="1"/>
    <cellStyle name="Uwaga 3" xfId="3954" hidden="1"/>
    <cellStyle name="Uwaga 3" xfId="3952" hidden="1"/>
    <cellStyle name="Uwaga 3" xfId="3946" hidden="1"/>
    <cellStyle name="Uwaga 3" xfId="3945" hidden="1"/>
    <cellStyle name="Uwaga 3" xfId="3943" hidden="1"/>
    <cellStyle name="Uwaga 3" xfId="3937" hidden="1"/>
    <cellStyle name="Uwaga 3" xfId="3936" hidden="1"/>
    <cellStyle name="Uwaga 3" xfId="3934" hidden="1"/>
    <cellStyle name="Uwaga 3" xfId="3928" hidden="1"/>
    <cellStyle name="Uwaga 3" xfId="3927" hidden="1"/>
    <cellStyle name="Uwaga 3" xfId="3924" hidden="1"/>
    <cellStyle name="Uwaga 3" xfId="3919" hidden="1"/>
    <cellStyle name="Uwaga 3" xfId="3917" hidden="1"/>
    <cellStyle name="Uwaga 3" xfId="3914" hidden="1"/>
    <cellStyle name="Uwaga 3" xfId="3910" hidden="1"/>
    <cellStyle name="Uwaga 3" xfId="3909" hidden="1"/>
    <cellStyle name="Uwaga 3" xfId="3906" hidden="1"/>
    <cellStyle name="Uwaga 3" xfId="3901" hidden="1"/>
    <cellStyle name="Uwaga 3" xfId="3900" hidden="1"/>
    <cellStyle name="Uwaga 3" xfId="3898" hidden="1"/>
    <cellStyle name="Uwaga 3" xfId="3892" hidden="1"/>
    <cellStyle name="Uwaga 3" xfId="3891" hidden="1"/>
    <cellStyle name="Uwaga 3" xfId="3889" hidden="1"/>
    <cellStyle name="Uwaga 3" xfId="3883" hidden="1"/>
    <cellStyle name="Uwaga 3" xfId="3882" hidden="1"/>
    <cellStyle name="Uwaga 3" xfId="3880" hidden="1"/>
    <cellStyle name="Uwaga 3" xfId="3874" hidden="1"/>
    <cellStyle name="Uwaga 3" xfId="3873" hidden="1"/>
    <cellStyle name="Uwaga 3" xfId="3871" hidden="1"/>
    <cellStyle name="Uwaga 3" xfId="3865" hidden="1"/>
    <cellStyle name="Uwaga 3" xfId="3864" hidden="1"/>
    <cellStyle name="Uwaga 3" xfId="3862" hidden="1"/>
    <cellStyle name="Uwaga 3" xfId="3856" hidden="1"/>
    <cellStyle name="Uwaga 3" xfId="3855" hidden="1"/>
    <cellStyle name="Uwaga 3" xfId="3852" hidden="1"/>
    <cellStyle name="Uwaga 3" xfId="3847" hidden="1"/>
    <cellStyle name="Uwaga 3" xfId="3845" hidden="1"/>
    <cellStyle name="Uwaga 3" xfId="3842" hidden="1"/>
    <cellStyle name="Uwaga 3" xfId="3838" hidden="1"/>
    <cellStyle name="Uwaga 3" xfId="3836" hidden="1"/>
    <cellStyle name="Uwaga 3" xfId="3833" hidden="1"/>
    <cellStyle name="Uwaga 3" xfId="3829" hidden="1"/>
    <cellStyle name="Uwaga 3" xfId="3828" hidden="1"/>
    <cellStyle name="Uwaga 3" xfId="3826" hidden="1"/>
    <cellStyle name="Uwaga 3" xfId="3820" hidden="1"/>
    <cellStyle name="Uwaga 3" xfId="3818" hidden="1"/>
    <cellStyle name="Uwaga 3" xfId="3815" hidden="1"/>
    <cellStyle name="Uwaga 3" xfId="3811" hidden="1"/>
    <cellStyle name="Uwaga 3" xfId="3809" hidden="1"/>
    <cellStyle name="Uwaga 3" xfId="3806" hidden="1"/>
    <cellStyle name="Uwaga 3" xfId="3802" hidden="1"/>
    <cellStyle name="Uwaga 3" xfId="3800" hidden="1"/>
    <cellStyle name="Uwaga 3" xfId="3797" hidden="1"/>
    <cellStyle name="Uwaga 3" xfId="3793" hidden="1"/>
    <cellStyle name="Uwaga 3" xfId="3791" hidden="1"/>
    <cellStyle name="Uwaga 3" xfId="3789" hidden="1"/>
    <cellStyle name="Uwaga 3" xfId="3784" hidden="1"/>
    <cellStyle name="Uwaga 3" xfId="3782" hidden="1"/>
    <cellStyle name="Uwaga 3" xfId="3780" hidden="1"/>
    <cellStyle name="Uwaga 3" xfId="3775" hidden="1"/>
    <cellStyle name="Uwaga 3" xfId="3773" hidden="1"/>
    <cellStyle name="Uwaga 3" xfId="3770" hidden="1"/>
    <cellStyle name="Uwaga 3" xfId="3766" hidden="1"/>
    <cellStyle name="Uwaga 3" xfId="3764" hidden="1"/>
    <cellStyle name="Uwaga 3" xfId="3762" hidden="1"/>
    <cellStyle name="Uwaga 3" xfId="3757" hidden="1"/>
    <cellStyle name="Uwaga 3" xfId="3755" hidden="1"/>
    <cellStyle name="Uwaga 3" xfId="3753" hidden="1"/>
    <cellStyle name="Uwaga 3" xfId="3747" hidden="1"/>
    <cellStyle name="Uwaga 3" xfId="3744" hidden="1"/>
    <cellStyle name="Uwaga 3" xfId="3741" hidden="1"/>
    <cellStyle name="Uwaga 3" xfId="3738" hidden="1"/>
    <cellStyle name="Uwaga 3" xfId="3735" hidden="1"/>
    <cellStyle name="Uwaga 3" xfId="3732" hidden="1"/>
    <cellStyle name="Uwaga 3" xfId="3729" hidden="1"/>
    <cellStyle name="Uwaga 3" xfId="3726" hidden="1"/>
    <cellStyle name="Uwaga 3" xfId="3723" hidden="1"/>
    <cellStyle name="Uwaga 3" xfId="3721" hidden="1"/>
    <cellStyle name="Uwaga 3" xfId="3719" hidden="1"/>
    <cellStyle name="Uwaga 3" xfId="3716" hidden="1"/>
    <cellStyle name="Uwaga 3" xfId="3712" hidden="1"/>
    <cellStyle name="Uwaga 3" xfId="3709" hidden="1"/>
    <cellStyle name="Uwaga 3" xfId="3706" hidden="1"/>
    <cellStyle name="Uwaga 3" xfId="3702" hidden="1"/>
    <cellStyle name="Uwaga 3" xfId="3699" hidden="1"/>
    <cellStyle name="Uwaga 3" xfId="3696" hidden="1"/>
    <cellStyle name="Uwaga 3" xfId="3694" hidden="1"/>
    <cellStyle name="Uwaga 3" xfId="3691" hidden="1"/>
    <cellStyle name="Uwaga 3" xfId="3688" hidden="1"/>
    <cellStyle name="Uwaga 3" xfId="3685" hidden="1"/>
    <cellStyle name="Uwaga 3" xfId="3683" hidden="1"/>
    <cellStyle name="Uwaga 3" xfId="3681" hidden="1"/>
    <cellStyle name="Uwaga 3" xfId="3676" hidden="1"/>
    <cellStyle name="Uwaga 3" xfId="3673" hidden="1"/>
    <cellStyle name="Uwaga 3" xfId="3670" hidden="1"/>
    <cellStyle name="Uwaga 3" xfId="3666" hidden="1"/>
    <cellStyle name="Uwaga 3" xfId="3663" hidden="1"/>
    <cellStyle name="Uwaga 3" xfId="3660" hidden="1"/>
    <cellStyle name="Uwaga 3" xfId="3657" hidden="1"/>
    <cellStyle name="Uwaga 3" xfId="3654" hidden="1"/>
    <cellStyle name="Uwaga 3" xfId="3651" hidden="1"/>
    <cellStyle name="Uwaga 3" xfId="3649" hidden="1"/>
    <cellStyle name="Uwaga 3" xfId="3647" hidden="1"/>
    <cellStyle name="Uwaga 3" xfId="3644" hidden="1"/>
    <cellStyle name="Uwaga 3" xfId="3639" hidden="1"/>
    <cellStyle name="Uwaga 3" xfId="3636" hidden="1"/>
    <cellStyle name="Uwaga 3" xfId="3633" hidden="1"/>
    <cellStyle name="Uwaga 3" xfId="3629" hidden="1"/>
    <cellStyle name="Uwaga 3" xfId="3626" hidden="1"/>
    <cellStyle name="Uwaga 3" xfId="3624" hidden="1"/>
    <cellStyle name="Uwaga 3" xfId="3621" hidden="1"/>
    <cellStyle name="Uwaga 3" xfId="3618" hidden="1"/>
    <cellStyle name="Uwaga 3" xfId="3615" hidden="1"/>
    <cellStyle name="Uwaga 3" xfId="3613" hidden="1"/>
    <cellStyle name="Uwaga 3" xfId="3610" hidden="1"/>
    <cellStyle name="Uwaga 3" xfId="3607" hidden="1"/>
    <cellStyle name="Uwaga 3" xfId="3604" hidden="1"/>
    <cellStyle name="Uwaga 3" xfId="3602" hidden="1"/>
    <cellStyle name="Uwaga 3" xfId="3600" hidden="1"/>
    <cellStyle name="Uwaga 3" xfId="3595" hidden="1"/>
    <cellStyle name="Uwaga 3" xfId="3593" hidden="1"/>
    <cellStyle name="Uwaga 3" xfId="3590" hidden="1"/>
    <cellStyle name="Uwaga 3" xfId="3586" hidden="1"/>
    <cellStyle name="Uwaga 3" xfId="3584" hidden="1"/>
    <cellStyle name="Uwaga 3" xfId="3581" hidden="1"/>
    <cellStyle name="Uwaga 3" xfId="3577" hidden="1"/>
    <cellStyle name="Uwaga 3" xfId="3575" hidden="1"/>
    <cellStyle name="Uwaga 3" xfId="3573" hidden="1"/>
    <cellStyle name="Uwaga 3" xfId="3568" hidden="1"/>
    <cellStyle name="Uwaga 3" xfId="3566" hidden="1"/>
    <cellStyle name="Uwaga 3" xfId="3564" hidden="1"/>
    <cellStyle name="Uwaga 3" xfId="6038" hidden="1"/>
    <cellStyle name="Uwaga 3" xfId="6039" hidden="1"/>
    <cellStyle name="Uwaga 3" xfId="6041" hidden="1"/>
    <cellStyle name="Uwaga 3" xfId="6053" hidden="1"/>
    <cellStyle name="Uwaga 3" xfId="6054" hidden="1"/>
    <cellStyle name="Uwaga 3" xfId="6059" hidden="1"/>
    <cellStyle name="Uwaga 3" xfId="6068" hidden="1"/>
    <cellStyle name="Uwaga 3" xfId="6069" hidden="1"/>
    <cellStyle name="Uwaga 3" xfId="6074" hidden="1"/>
    <cellStyle name="Uwaga 3" xfId="6083" hidden="1"/>
    <cellStyle name="Uwaga 3" xfId="6084" hidden="1"/>
    <cellStyle name="Uwaga 3" xfId="6085" hidden="1"/>
    <cellStyle name="Uwaga 3" xfId="6098" hidden="1"/>
    <cellStyle name="Uwaga 3" xfId="6103" hidden="1"/>
    <cellStyle name="Uwaga 3" xfId="6108" hidden="1"/>
    <cellStyle name="Uwaga 3" xfId="6118" hidden="1"/>
    <cellStyle name="Uwaga 3" xfId="6123" hidden="1"/>
    <cellStyle name="Uwaga 3" xfId="6127" hidden="1"/>
    <cellStyle name="Uwaga 3" xfId="6134" hidden="1"/>
    <cellStyle name="Uwaga 3" xfId="6139" hidden="1"/>
    <cellStyle name="Uwaga 3" xfId="6142" hidden="1"/>
    <cellStyle name="Uwaga 3" xfId="6148" hidden="1"/>
    <cellStyle name="Uwaga 3" xfId="6153" hidden="1"/>
    <cellStyle name="Uwaga 3" xfId="6157" hidden="1"/>
    <cellStyle name="Uwaga 3" xfId="6158" hidden="1"/>
    <cellStyle name="Uwaga 3" xfId="6159" hidden="1"/>
    <cellStyle name="Uwaga 3" xfId="6163" hidden="1"/>
    <cellStyle name="Uwaga 3" xfId="6175" hidden="1"/>
    <cellStyle name="Uwaga 3" xfId="6180" hidden="1"/>
    <cellStyle name="Uwaga 3" xfId="6185" hidden="1"/>
    <cellStyle name="Uwaga 3" xfId="6190" hidden="1"/>
    <cellStyle name="Uwaga 3" xfId="6195" hidden="1"/>
    <cellStyle name="Uwaga 3" xfId="6200" hidden="1"/>
    <cellStyle name="Uwaga 3" xfId="6204" hidden="1"/>
    <cellStyle name="Uwaga 3" xfId="6208" hidden="1"/>
    <cellStyle name="Uwaga 3" xfId="6213" hidden="1"/>
    <cellStyle name="Uwaga 3" xfId="6218" hidden="1"/>
    <cellStyle name="Uwaga 3" xfId="6219" hidden="1"/>
    <cellStyle name="Uwaga 3" xfId="6221" hidden="1"/>
    <cellStyle name="Uwaga 3" xfId="6234" hidden="1"/>
    <cellStyle name="Uwaga 3" xfId="6238" hidden="1"/>
    <cellStyle name="Uwaga 3" xfId="6243" hidden="1"/>
    <cellStyle name="Uwaga 3" xfId="6250" hidden="1"/>
    <cellStyle name="Uwaga 3" xfId="6254" hidden="1"/>
    <cellStyle name="Uwaga 3" xfId="6259" hidden="1"/>
    <cellStyle name="Uwaga 3" xfId="6264" hidden="1"/>
    <cellStyle name="Uwaga 3" xfId="6267" hidden="1"/>
    <cellStyle name="Uwaga 3" xfId="6272" hidden="1"/>
    <cellStyle name="Uwaga 3" xfId="6278" hidden="1"/>
    <cellStyle name="Uwaga 3" xfId="6279" hidden="1"/>
    <cellStyle name="Uwaga 3" xfId="6282" hidden="1"/>
    <cellStyle name="Uwaga 3" xfId="6295" hidden="1"/>
    <cellStyle name="Uwaga 3" xfId="6299" hidden="1"/>
    <cellStyle name="Uwaga 3" xfId="6304" hidden="1"/>
    <cellStyle name="Uwaga 3" xfId="6311" hidden="1"/>
    <cellStyle name="Uwaga 3" xfId="6316" hidden="1"/>
    <cellStyle name="Uwaga 3" xfId="6320" hidden="1"/>
    <cellStyle name="Uwaga 3" xfId="6325" hidden="1"/>
    <cellStyle name="Uwaga 3" xfId="6329" hidden="1"/>
    <cellStyle name="Uwaga 3" xfId="6334" hidden="1"/>
    <cellStyle name="Uwaga 3" xfId="6338" hidden="1"/>
    <cellStyle name="Uwaga 3" xfId="6339" hidden="1"/>
    <cellStyle name="Uwaga 3" xfId="6341" hidden="1"/>
    <cellStyle name="Uwaga 3" xfId="6353" hidden="1"/>
    <cellStyle name="Uwaga 3" xfId="6354" hidden="1"/>
    <cellStyle name="Uwaga 3" xfId="6356" hidden="1"/>
    <cellStyle name="Uwaga 3" xfId="6368" hidden="1"/>
    <cellStyle name="Uwaga 3" xfId="6370" hidden="1"/>
    <cellStyle name="Uwaga 3" xfId="6373" hidden="1"/>
    <cellStyle name="Uwaga 3" xfId="6383" hidden="1"/>
    <cellStyle name="Uwaga 3" xfId="6384" hidden="1"/>
    <cellStyle name="Uwaga 3" xfId="6386" hidden="1"/>
    <cellStyle name="Uwaga 3" xfId="6398" hidden="1"/>
    <cellStyle name="Uwaga 3" xfId="6399" hidden="1"/>
    <cellStyle name="Uwaga 3" xfId="6400" hidden="1"/>
    <cellStyle name="Uwaga 3" xfId="6414" hidden="1"/>
    <cellStyle name="Uwaga 3" xfId="6417" hidden="1"/>
    <cellStyle name="Uwaga 3" xfId="6421" hidden="1"/>
    <cellStyle name="Uwaga 3" xfId="6429" hidden="1"/>
    <cellStyle name="Uwaga 3" xfId="6432" hidden="1"/>
    <cellStyle name="Uwaga 3" xfId="6436" hidden="1"/>
    <cellStyle name="Uwaga 3" xfId="6444" hidden="1"/>
    <cellStyle name="Uwaga 3" xfId="6447" hidden="1"/>
    <cellStyle name="Uwaga 3" xfId="6451" hidden="1"/>
    <cellStyle name="Uwaga 3" xfId="6458" hidden="1"/>
    <cellStyle name="Uwaga 3" xfId="6459" hidden="1"/>
    <cellStyle name="Uwaga 3" xfId="6461" hidden="1"/>
    <cellStyle name="Uwaga 3" xfId="6474" hidden="1"/>
    <cellStyle name="Uwaga 3" xfId="6477" hidden="1"/>
    <cellStyle name="Uwaga 3" xfId="6480" hidden="1"/>
    <cellStyle name="Uwaga 3" xfId="6489" hidden="1"/>
    <cellStyle name="Uwaga 3" xfId="6492" hidden="1"/>
    <cellStyle name="Uwaga 3" xfId="6496" hidden="1"/>
    <cellStyle name="Uwaga 3" xfId="6504" hidden="1"/>
    <cellStyle name="Uwaga 3" xfId="6506" hidden="1"/>
    <cellStyle name="Uwaga 3" xfId="6509" hidden="1"/>
    <cellStyle name="Uwaga 3" xfId="6518" hidden="1"/>
    <cellStyle name="Uwaga 3" xfId="6519" hidden="1"/>
    <cellStyle name="Uwaga 3" xfId="6520" hidden="1"/>
    <cellStyle name="Uwaga 3" xfId="6533" hidden="1"/>
    <cellStyle name="Uwaga 3" xfId="6534" hidden="1"/>
    <cellStyle name="Uwaga 3" xfId="6536" hidden="1"/>
    <cellStyle name="Uwaga 3" xfId="6548" hidden="1"/>
    <cellStyle name="Uwaga 3" xfId="6549" hidden="1"/>
    <cellStyle name="Uwaga 3" xfId="6551" hidden="1"/>
    <cellStyle name="Uwaga 3" xfId="6563" hidden="1"/>
    <cellStyle name="Uwaga 3" xfId="6564" hidden="1"/>
    <cellStyle name="Uwaga 3" xfId="6566" hidden="1"/>
    <cellStyle name="Uwaga 3" xfId="6578" hidden="1"/>
    <cellStyle name="Uwaga 3" xfId="6579" hidden="1"/>
    <cellStyle name="Uwaga 3" xfId="6580" hidden="1"/>
    <cellStyle name="Uwaga 3" xfId="6594" hidden="1"/>
    <cellStyle name="Uwaga 3" xfId="6596" hidden="1"/>
    <cellStyle name="Uwaga 3" xfId="6599" hidden="1"/>
    <cellStyle name="Uwaga 3" xfId="6609" hidden="1"/>
    <cellStyle name="Uwaga 3" xfId="6612" hidden="1"/>
    <cellStyle name="Uwaga 3" xfId="6615" hidden="1"/>
    <cellStyle name="Uwaga 3" xfId="6624" hidden="1"/>
    <cellStyle name="Uwaga 3" xfId="6626" hidden="1"/>
    <cellStyle name="Uwaga 3" xfId="6629" hidden="1"/>
    <cellStyle name="Uwaga 3" xfId="6638" hidden="1"/>
    <cellStyle name="Uwaga 3" xfId="6639" hidden="1"/>
    <cellStyle name="Uwaga 3" xfId="6640" hidden="1"/>
    <cellStyle name="Uwaga 3" xfId="6653" hidden="1"/>
    <cellStyle name="Uwaga 3" xfId="6655" hidden="1"/>
    <cellStyle name="Uwaga 3" xfId="6657" hidden="1"/>
    <cellStyle name="Uwaga 3" xfId="6668" hidden="1"/>
    <cellStyle name="Uwaga 3" xfId="6670" hidden="1"/>
    <cellStyle name="Uwaga 3" xfId="6672" hidden="1"/>
    <cellStyle name="Uwaga 3" xfId="6683" hidden="1"/>
    <cellStyle name="Uwaga 3" xfId="6685" hidden="1"/>
    <cellStyle name="Uwaga 3" xfId="6687" hidden="1"/>
    <cellStyle name="Uwaga 3" xfId="6698" hidden="1"/>
    <cellStyle name="Uwaga 3" xfId="6699" hidden="1"/>
    <cellStyle name="Uwaga 3" xfId="6700" hidden="1"/>
    <cellStyle name="Uwaga 3" xfId="6713" hidden="1"/>
    <cellStyle name="Uwaga 3" xfId="6715" hidden="1"/>
    <cellStyle name="Uwaga 3" xfId="6717" hidden="1"/>
    <cellStyle name="Uwaga 3" xfId="6728" hidden="1"/>
    <cellStyle name="Uwaga 3" xfId="6730" hidden="1"/>
    <cellStyle name="Uwaga 3" xfId="6732" hidden="1"/>
    <cellStyle name="Uwaga 3" xfId="6743" hidden="1"/>
    <cellStyle name="Uwaga 3" xfId="6745" hidden="1"/>
    <cellStyle name="Uwaga 3" xfId="6746" hidden="1"/>
    <cellStyle name="Uwaga 3" xfId="6758" hidden="1"/>
    <cellStyle name="Uwaga 3" xfId="6759" hidden="1"/>
    <cellStyle name="Uwaga 3" xfId="6760" hidden="1"/>
    <cellStyle name="Uwaga 3" xfId="6773" hidden="1"/>
    <cellStyle name="Uwaga 3" xfId="6775" hidden="1"/>
    <cellStyle name="Uwaga 3" xfId="6777" hidden="1"/>
    <cellStyle name="Uwaga 3" xfId="6788" hidden="1"/>
    <cellStyle name="Uwaga 3" xfId="6790" hidden="1"/>
    <cellStyle name="Uwaga 3" xfId="6792" hidden="1"/>
    <cellStyle name="Uwaga 3" xfId="6803" hidden="1"/>
    <cellStyle name="Uwaga 3" xfId="6805" hidden="1"/>
    <cellStyle name="Uwaga 3" xfId="6807" hidden="1"/>
    <cellStyle name="Uwaga 3" xfId="6818" hidden="1"/>
    <cellStyle name="Uwaga 3" xfId="6819" hidden="1"/>
    <cellStyle name="Uwaga 3" xfId="6821" hidden="1"/>
    <cellStyle name="Uwaga 3" xfId="6832" hidden="1"/>
    <cellStyle name="Uwaga 3" xfId="6834" hidden="1"/>
    <cellStyle name="Uwaga 3" xfId="6835" hidden="1"/>
    <cellStyle name="Uwaga 3" xfId="6844" hidden="1"/>
    <cellStyle name="Uwaga 3" xfId="6847" hidden="1"/>
    <cellStyle name="Uwaga 3" xfId="6849" hidden="1"/>
    <cellStyle name="Uwaga 3" xfId="6860" hidden="1"/>
    <cellStyle name="Uwaga 3" xfId="6862" hidden="1"/>
    <cellStyle name="Uwaga 3" xfId="6864" hidden="1"/>
    <cellStyle name="Uwaga 3" xfId="6876" hidden="1"/>
    <cellStyle name="Uwaga 3" xfId="6878" hidden="1"/>
    <cellStyle name="Uwaga 3" xfId="6880" hidden="1"/>
    <cellStyle name="Uwaga 3" xfId="6888" hidden="1"/>
    <cellStyle name="Uwaga 3" xfId="6890" hidden="1"/>
    <cellStyle name="Uwaga 3" xfId="6893" hidden="1"/>
    <cellStyle name="Uwaga 3" xfId="6883" hidden="1"/>
    <cellStyle name="Uwaga 3" xfId="6882" hidden="1"/>
    <cellStyle name="Uwaga 3" xfId="6881" hidden="1"/>
    <cellStyle name="Uwaga 3" xfId="6868" hidden="1"/>
    <cellStyle name="Uwaga 3" xfId="6867" hidden="1"/>
    <cellStyle name="Uwaga 3" xfId="6866" hidden="1"/>
    <cellStyle name="Uwaga 3" xfId="6853" hidden="1"/>
    <cellStyle name="Uwaga 3" xfId="6852" hidden="1"/>
    <cellStyle name="Uwaga 3" xfId="6851" hidden="1"/>
    <cellStyle name="Uwaga 3" xfId="6838" hidden="1"/>
    <cellStyle name="Uwaga 3" xfId="6837" hidden="1"/>
    <cellStyle name="Uwaga 3" xfId="6836" hidden="1"/>
    <cellStyle name="Uwaga 3" xfId="6823" hidden="1"/>
    <cellStyle name="Uwaga 3" xfId="6822" hidden="1"/>
    <cellStyle name="Uwaga 3" xfId="6820" hidden="1"/>
    <cellStyle name="Uwaga 3" xfId="6809" hidden="1"/>
    <cellStyle name="Uwaga 3" xfId="6806" hidden="1"/>
    <cellStyle name="Uwaga 3" xfId="6804" hidden="1"/>
    <cellStyle name="Uwaga 3" xfId="6794" hidden="1"/>
    <cellStyle name="Uwaga 3" xfId="6791" hidden="1"/>
    <cellStyle name="Uwaga 3" xfId="6789" hidden="1"/>
    <cellStyle name="Uwaga 3" xfId="6779" hidden="1"/>
    <cellStyle name="Uwaga 3" xfId="6776" hidden="1"/>
    <cellStyle name="Uwaga 3" xfId="6774" hidden="1"/>
    <cellStyle name="Uwaga 3" xfId="6764" hidden="1"/>
    <cellStyle name="Uwaga 3" xfId="6762" hidden="1"/>
    <cellStyle name="Uwaga 3" xfId="6761" hidden="1"/>
    <cellStyle name="Uwaga 3" xfId="6749" hidden="1"/>
    <cellStyle name="Uwaga 3" xfId="6747" hidden="1"/>
    <cellStyle name="Uwaga 3" xfId="6744" hidden="1"/>
    <cellStyle name="Uwaga 3" xfId="6734" hidden="1"/>
    <cellStyle name="Uwaga 3" xfId="6731" hidden="1"/>
    <cellStyle name="Uwaga 3" xfId="6729" hidden="1"/>
    <cellStyle name="Uwaga 3" xfId="6719" hidden="1"/>
    <cellStyle name="Uwaga 3" xfId="6716" hidden="1"/>
    <cellStyle name="Uwaga 3" xfId="6714" hidden="1"/>
    <cellStyle name="Uwaga 3" xfId="6704" hidden="1"/>
    <cellStyle name="Uwaga 3" xfId="6702" hidden="1"/>
    <cellStyle name="Uwaga 3" xfId="6701" hidden="1"/>
    <cellStyle name="Uwaga 3" xfId="6689" hidden="1"/>
    <cellStyle name="Uwaga 3" xfId="6686" hidden="1"/>
    <cellStyle name="Uwaga 3" xfId="6684" hidden="1"/>
    <cellStyle name="Uwaga 3" xfId="6674" hidden="1"/>
    <cellStyle name="Uwaga 3" xfId="6671" hidden="1"/>
    <cellStyle name="Uwaga 3" xfId="6669" hidden="1"/>
    <cellStyle name="Uwaga 3" xfId="6659" hidden="1"/>
    <cellStyle name="Uwaga 3" xfId="6656" hidden="1"/>
    <cellStyle name="Uwaga 3" xfId="6654" hidden="1"/>
    <cellStyle name="Uwaga 3" xfId="6644" hidden="1"/>
    <cellStyle name="Uwaga 3" xfId="6642" hidden="1"/>
    <cellStyle name="Uwaga 3" xfId="6641" hidden="1"/>
    <cellStyle name="Uwaga 3" xfId="6628" hidden="1"/>
    <cellStyle name="Uwaga 3" xfId="6625" hidden="1"/>
    <cellStyle name="Uwaga 3" xfId="6623" hidden="1"/>
    <cellStyle name="Uwaga 3" xfId="6613" hidden="1"/>
    <cellStyle name="Uwaga 3" xfId="6610" hidden="1"/>
    <cellStyle name="Uwaga 3" xfId="6608" hidden="1"/>
    <cellStyle name="Uwaga 3" xfId="6598" hidden="1"/>
    <cellStyle name="Uwaga 3" xfId="6595" hidden="1"/>
    <cellStyle name="Uwaga 3" xfId="6593" hidden="1"/>
    <cellStyle name="Uwaga 3" xfId="6584" hidden="1"/>
    <cellStyle name="Uwaga 3" xfId="6582" hidden="1"/>
    <cellStyle name="Uwaga 3" xfId="6581" hidden="1"/>
    <cellStyle name="Uwaga 3" xfId="6569" hidden="1"/>
    <cellStyle name="Uwaga 3" xfId="6567" hidden="1"/>
    <cellStyle name="Uwaga 3" xfId="6565" hidden="1"/>
    <cellStyle name="Uwaga 3" xfId="6554" hidden="1"/>
    <cellStyle name="Uwaga 3" xfId="6552" hidden="1"/>
    <cellStyle name="Uwaga 3" xfId="6550" hidden="1"/>
    <cellStyle name="Uwaga 3" xfId="6539" hidden="1"/>
    <cellStyle name="Uwaga 3" xfId="6537" hidden="1"/>
    <cellStyle name="Uwaga 3" xfId="6535" hidden="1"/>
    <cellStyle name="Uwaga 3" xfId="6524" hidden="1"/>
    <cellStyle name="Uwaga 3" xfId="6522" hidden="1"/>
    <cellStyle name="Uwaga 3" xfId="6521" hidden="1"/>
    <cellStyle name="Uwaga 3" xfId="6508" hidden="1"/>
    <cellStyle name="Uwaga 3" xfId="6505" hidden="1"/>
    <cellStyle name="Uwaga 3" xfId="6503" hidden="1"/>
    <cellStyle name="Uwaga 3" xfId="6493" hidden="1"/>
    <cellStyle name="Uwaga 3" xfId="6490" hidden="1"/>
    <cellStyle name="Uwaga 3" xfId="6488" hidden="1"/>
    <cellStyle name="Uwaga 3" xfId="6478" hidden="1"/>
    <cellStyle name="Uwaga 3" xfId="6475" hidden="1"/>
    <cellStyle name="Uwaga 3" xfId="6473" hidden="1"/>
    <cellStyle name="Uwaga 3" xfId="6464" hidden="1"/>
    <cellStyle name="Uwaga 3" xfId="6462" hidden="1"/>
    <cellStyle name="Uwaga 3" xfId="6460" hidden="1"/>
    <cellStyle name="Uwaga 3" xfId="6448" hidden="1"/>
    <cellStyle name="Uwaga 3" xfId="6445" hidden="1"/>
    <cellStyle name="Uwaga 3" xfId="6443" hidden="1"/>
    <cellStyle name="Uwaga 3" xfId="6433" hidden="1"/>
    <cellStyle name="Uwaga 3" xfId="6430" hidden="1"/>
    <cellStyle name="Uwaga 3" xfId="6428" hidden="1"/>
    <cellStyle name="Uwaga 3" xfId="6418" hidden="1"/>
    <cellStyle name="Uwaga 3" xfId="6415" hidden="1"/>
    <cellStyle name="Uwaga 3" xfId="6413" hidden="1"/>
    <cellStyle name="Uwaga 3" xfId="6406" hidden="1"/>
    <cellStyle name="Uwaga 3" xfId="6403" hidden="1"/>
    <cellStyle name="Uwaga 3" xfId="6401" hidden="1"/>
    <cellStyle name="Uwaga 3" xfId="6391" hidden="1"/>
    <cellStyle name="Uwaga 3" xfId="6388" hidden="1"/>
    <cellStyle name="Uwaga 3" xfId="6385" hidden="1"/>
    <cellStyle name="Uwaga 3" xfId="6376" hidden="1"/>
    <cellStyle name="Uwaga 3" xfId="6372" hidden="1"/>
    <cellStyle name="Uwaga 3" xfId="6369" hidden="1"/>
    <cellStyle name="Uwaga 3" xfId="6361" hidden="1"/>
    <cellStyle name="Uwaga 3" xfId="6358" hidden="1"/>
    <cellStyle name="Uwaga 3" xfId="6355" hidden="1"/>
    <cellStyle name="Uwaga 3" xfId="6346" hidden="1"/>
    <cellStyle name="Uwaga 3" xfId="6343" hidden="1"/>
    <cellStyle name="Uwaga 3" xfId="6340" hidden="1"/>
    <cellStyle name="Uwaga 3" xfId="6330" hidden="1"/>
    <cellStyle name="Uwaga 3" xfId="6326" hidden="1"/>
    <cellStyle name="Uwaga 3" xfId="6323" hidden="1"/>
    <cellStyle name="Uwaga 3" xfId="6314" hidden="1"/>
    <cellStyle name="Uwaga 3" xfId="6310" hidden="1"/>
    <cellStyle name="Uwaga 3" xfId="6308" hidden="1"/>
    <cellStyle name="Uwaga 3" xfId="6300" hidden="1"/>
    <cellStyle name="Uwaga 3" xfId="6296" hidden="1"/>
    <cellStyle name="Uwaga 3" xfId="6293" hidden="1"/>
    <cellStyle name="Uwaga 3" xfId="6286" hidden="1"/>
    <cellStyle name="Uwaga 3" xfId="6283" hidden="1"/>
    <cellStyle name="Uwaga 3" xfId="6280" hidden="1"/>
    <cellStyle name="Uwaga 3" xfId="6271" hidden="1"/>
    <cellStyle name="Uwaga 3" xfId="6266" hidden="1"/>
    <cellStyle name="Uwaga 3" xfId="6263" hidden="1"/>
    <cellStyle name="Uwaga 3" xfId="6256" hidden="1"/>
    <cellStyle name="Uwaga 3" xfId="6251" hidden="1"/>
    <cellStyle name="Uwaga 3" xfId="6248" hidden="1"/>
    <cellStyle name="Uwaga 3" xfId="6241" hidden="1"/>
    <cellStyle name="Uwaga 3" xfId="6236" hidden="1"/>
    <cellStyle name="Uwaga 3" xfId="6233" hidden="1"/>
    <cellStyle name="Uwaga 3" xfId="6227" hidden="1"/>
    <cellStyle name="Uwaga 3" xfId="6223" hidden="1"/>
    <cellStyle name="Uwaga 3" xfId="6220" hidden="1"/>
    <cellStyle name="Uwaga 3" xfId="6212" hidden="1"/>
    <cellStyle name="Uwaga 3" xfId="6207" hidden="1"/>
    <cellStyle name="Uwaga 3" xfId="6203" hidden="1"/>
    <cellStyle name="Uwaga 3" xfId="6197" hidden="1"/>
    <cellStyle name="Uwaga 3" xfId="6192" hidden="1"/>
    <cellStyle name="Uwaga 3" xfId="6188" hidden="1"/>
    <cellStyle name="Uwaga 3" xfId="6182" hidden="1"/>
    <cellStyle name="Uwaga 3" xfId="6177" hidden="1"/>
    <cellStyle name="Uwaga 3" xfId="6173" hidden="1"/>
    <cellStyle name="Uwaga 3" xfId="6168" hidden="1"/>
    <cellStyle name="Uwaga 3" xfId="6164" hidden="1"/>
    <cellStyle name="Uwaga 3" xfId="6160" hidden="1"/>
    <cellStyle name="Uwaga 3" xfId="6152" hidden="1"/>
    <cellStyle name="Uwaga 3" xfId="6147" hidden="1"/>
    <cellStyle name="Uwaga 3" xfId="6143" hidden="1"/>
    <cellStyle name="Uwaga 3" xfId="6137" hidden="1"/>
    <cellStyle name="Uwaga 3" xfId="6132" hidden="1"/>
    <cellStyle name="Uwaga 3" xfId="6128" hidden="1"/>
    <cellStyle name="Uwaga 3" xfId="6122" hidden="1"/>
    <cellStyle name="Uwaga 3" xfId="6117" hidden="1"/>
    <cellStyle name="Uwaga 3" xfId="6113" hidden="1"/>
    <cellStyle name="Uwaga 3" xfId="6109" hidden="1"/>
    <cellStyle name="Uwaga 3" xfId="6104" hidden="1"/>
    <cellStyle name="Uwaga 3" xfId="6099" hidden="1"/>
    <cellStyle name="Uwaga 3" xfId="6094" hidden="1"/>
    <cellStyle name="Uwaga 3" xfId="6090" hidden="1"/>
    <cellStyle name="Uwaga 3" xfId="6086" hidden="1"/>
    <cellStyle name="Uwaga 3" xfId="6079" hidden="1"/>
    <cellStyle name="Uwaga 3" xfId="6075" hidden="1"/>
    <cellStyle name="Uwaga 3" xfId="6070" hidden="1"/>
    <cellStyle name="Uwaga 3" xfId="6064" hidden="1"/>
    <cellStyle name="Uwaga 3" xfId="6060" hidden="1"/>
    <cellStyle name="Uwaga 3" xfId="6055" hidden="1"/>
    <cellStyle name="Uwaga 3" xfId="6049" hidden="1"/>
    <cellStyle name="Uwaga 3" xfId="6045" hidden="1"/>
    <cellStyle name="Uwaga 3" xfId="6040" hidden="1"/>
    <cellStyle name="Uwaga 3" xfId="6034" hidden="1"/>
    <cellStyle name="Uwaga 3" xfId="6030" hidden="1"/>
    <cellStyle name="Uwaga 3" xfId="6026" hidden="1"/>
    <cellStyle name="Uwaga 3" xfId="6886" hidden="1"/>
    <cellStyle name="Uwaga 3" xfId="6885" hidden="1"/>
    <cellStyle name="Uwaga 3" xfId="6884" hidden="1"/>
    <cellStyle name="Uwaga 3" xfId="6871" hidden="1"/>
    <cellStyle name="Uwaga 3" xfId="6870" hidden="1"/>
    <cellStyle name="Uwaga 3" xfId="6869" hidden="1"/>
    <cellStyle name="Uwaga 3" xfId="6856" hidden="1"/>
    <cellStyle name="Uwaga 3" xfId="6855" hidden="1"/>
    <cellStyle name="Uwaga 3" xfId="6854" hidden="1"/>
    <cellStyle name="Uwaga 3" xfId="6841" hidden="1"/>
    <cellStyle name="Uwaga 3" xfId="6840" hidden="1"/>
    <cellStyle name="Uwaga 3" xfId="6839" hidden="1"/>
    <cellStyle name="Uwaga 3" xfId="6826" hidden="1"/>
    <cellStyle name="Uwaga 3" xfId="6825" hidden="1"/>
    <cellStyle name="Uwaga 3" xfId="6824" hidden="1"/>
    <cellStyle name="Uwaga 3" xfId="6812" hidden="1"/>
    <cellStyle name="Uwaga 3" xfId="6810" hidden="1"/>
    <cellStyle name="Uwaga 3" xfId="6808" hidden="1"/>
    <cellStyle name="Uwaga 3" xfId="6797" hidden="1"/>
    <cellStyle name="Uwaga 3" xfId="6795" hidden="1"/>
    <cellStyle name="Uwaga 3" xfId="6793" hidden="1"/>
    <cellStyle name="Uwaga 3" xfId="6782" hidden="1"/>
    <cellStyle name="Uwaga 3" xfId="6780" hidden="1"/>
    <cellStyle name="Uwaga 3" xfId="6778" hidden="1"/>
    <cellStyle name="Uwaga 3" xfId="6767" hidden="1"/>
    <cellStyle name="Uwaga 3" xfId="6765" hidden="1"/>
    <cellStyle name="Uwaga 3" xfId="6763" hidden="1"/>
    <cellStyle name="Uwaga 3" xfId="6752" hidden="1"/>
    <cellStyle name="Uwaga 3" xfId="6750" hidden="1"/>
    <cellStyle name="Uwaga 3" xfId="6748" hidden="1"/>
    <cellStyle name="Uwaga 3" xfId="6737" hidden="1"/>
    <cellStyle name="Uwaga 3" xfId="6735" hidden="1"/>
    <cellStyle name="Uwaga 3" xfId="6733" hidden="1"/>
    <cellStyle name="Uwaga 3" xfId="6722" hidden="1"/>
    <cellStyle name="Uwaga 3" xfId="6720" hidden="1"/>
    <cellStyle name="Uwaga 3" xfId="6718" hidden="1"/>
    <cellStyle name="Uwaga 3" xfId="6707" hidden="1"/>
    <cellStyle name="Uwaga 3" xfId="6705" hidden="1"/>
    <cellStyle name="Uwaga 3" xfId="6703" hidden="1"/>
    <cellStyle name="Uwaga 3" xfId="6692" hidden="1"/>
    <cellStyle name="Uwaga 3" xfId="6690" hidden="1"/>
    <cellStyle name="Uwaga 3" xfId="6688" hidden="1"/>
    <cellStyle name="Uwaga 3" xfId="6677" hidden="1"/>
    <cellStyle name="Uwaga 3" xfId="6675" hidden="1"/>
    <cellStyle name="Uwaga 3" xfId="6673" hidden="1"/>
    <cellStyle name="Uwaga 3" xfId="6662" hidden="1"/>
    <cellStyle name="Uwaga 3" xfId="6660" hidden="1"/>
    <cellStyle name="Uwaga 3" xfId="6658" hidden="1"/>
    <cellStyle name="Uwaga 3" xfId="6647" hidden="1"/>
    <cellStyle name="Uwaga 3" xfId="6645" hidden="1"/>
    <cellStyle name="Uwaga 3" xfId="6643" hidden="1"/>
    <cellStyle name="Uwaga 3" xfId="6632" hidden="1"/>
    <cellStyle name="Uwaga 3" xfId="6630" hidden="1"/>
    <cellStyle name="Uwaga 3" xfId="6627" hidden="1"/>
    <cellStyle name="Uwaga 3" xfId="6617" hidden="1"/>
    <cellStyle name="Uwaga 3" xfId="6614" hidden="1"/>
    <cellStyle name="Uwaga 3" xfId="6611" hidden="1"/>
    <cellStyle name="Uwaga 3" xfId="6602" hidden="1"/>
    <cellStyle name="Uwaga 3" xfId="6600" hidden="1"/>
    <cellStyle name="Uwaga 3" xfId="6597" hidden="1"/>
    <cellStyle name="Uwaga 3" xfId="6587" hidden="1"/>
    <cellStyle name="Uwaga 3" xfId="6585" hidden="1"/>
    <cellStyle name="Uwaga 3" xfId="6583" hidden="1"/>
    <cellStyle name="Uwaga 3" xfId="6572" hidden="1"/>
    <cellStyle name="Uwaga 3" xfId="6570" hidden="1"/>
    <cellStyle name="Uwaga 3" xfId="6568" hidden="1"/>
    <cellStyle name="Uwaga 3" xfId="6557" hidden="1"/>
    <cellStyle name="Uwaga 3" xfId="6555" hidden="1"/>
    <cellStyle name="Uwaga 3" xfId="6553" hidden="1"/>
    <cellStyle name="Uwaga 3" xfId="6542" hidden="1"/>
    <cellStyle name="Uwaga 3" xfId="6540" hidden="1"/>
    <cellStyle name="Uwaga 3" xfId="6538" hidden="1"/>
    <cellStyle name="Uwaga 3" xfId="6527" hidden="1"/>
    <cellStyle name="Uwaga 3" xfId="6525" hidden="1"/>
    <cellStyle name="Uwaga 3" xfId="6523" hidden="1"/>
    <cellStyle name="Uwaga 3" xfId="6512" hidden="1"/>
    <cellStyle name="Uwaga 3" xfId="6510" hidden="1"/>
    <cellStyle name="Uwaga 3" xfId="6507" hidden="1"/>
    <cellStyle name="Uwaga 3" xfId="6497" hidden="1"/>
    <cellStyle name="Uwaga 3" xfId="6494" hidden="1"/>
    <cellStyle name="Uwaga 3" xfId="6491" hidden="1"/>
    <cellStyle name="Uwaga 3" xfId="6482" hidden="1"/>
    <cellStyle name="Uwaga 3" xfId="6479" hidden="1"/>
    <cellStyle name="Uwaga 3" xfId="6476" hidden="1"/>
    <cellStyle name="Uwaga 3" xfId="6467" hidden="1"/>
    <cellStyle name="Uwaga 3" xfId="6465" hidden="1"/>
    <cellStyle name="Uwaga 3" xfId="6463" hidden="1"/>
    <cellStyle name="Uwaga 3" xfId="6452" hidden="1"/>
    <cellStyle name="Uwaga 3" xfId="6449" hidden="1"/>
    <cellStyle name="Uwaga 3" xfId="6446" hidden="1"/>
    <cellStyle name="Uwaga 3" xfId="6437" hidden="1"/>
    <cellStyle name="Uwaga 3" xfId="6434" hidden="1"/>
    <cellStyle name="Uwaga 3" xfId="6431" hidden="1"/>
    <cellStyle name="Uwaga 3" xfId="6422" hidden="1"/>
    <cellStyle name="Uwaga 3" xfId="6419" hidden="1"/>
    <cellStyle name="Uwaga 3" xfId="6416" hidden="1"/>
    <cellStyle name="Uwaga 3" xfId="6409" hidden="1"/>
    <cellStyle name="Uwaga 3" xfId="6405" hidden="1"/>
    <cellStyle name="Uwaga 3" xfId="6402" hidden="1"/>
    <cellStyle name="Uwaga 3" xfId="6394" hidden="1"/>
    <cellStyle name="Uwaga 3" xfId="6390" hidden="1"/>
    <cellStyle name="Uwaga 3" xfId="6387" hidden="1"/>
    <cellStyle name="Uwaga 3" xfId="6379" hidden="1"/>
    <cellStyle name="Uwaga 3" xfId="6375" hidden="1"/>
    <cellStyle name="Uwaga 3" xfId="6371" hidden="1"/>
    <cellStyle name="Uwaga 3" xfId="6364" hidden="1"/>
    <cellStyle name="Uwaga 3" xfId="6360" hidden="1"/>
    <cellStyle name="Uwaga 3" xfId="6357" hidden="1"/>
    <cellStyle name="Uwaga 3" xfId="6349" hidden="1"/>
    <cellStyle name="Uwaga 3" xfId="6345" hidden="1"/>
    <cellStyle name="Uwaga 3" xfId="6342" hidden="1"/>
    <cellStyle name="Uwaga 3" xfId="6333" hidden="1"/>
    <cellStyle name="Uwaga 3" xfId="6328" hidden="1"/>
    <cellStyle name="Uwaga 3" xfId="6324" hidden="1"/>
    <cellStyle name="Uwaga 3" xfId="6318" hidden="1"/>
    <cellStyle name="Uwaga 3" xfId="6313" hidden="1"/>
    <cellStyle name="Uwaga 3" xfId="6309" hidden="1"/>
    <cellStyle name="Uwaga 3" xfId="6303" hidden="1"/>
    <cellStyle name="Uwaga 3" xfId="6298" hidden="1"/>
    <cellStyle name="Uwaga 3" xfId="6294" hidden="1"/>
    <cellStyle name="Uwaga 3" xfId="6289" hidden="1"/>
    <cellStyle name="Uwaga 3" xfId="6285" hidden="1"/>
    <cellStyle name="Uwaga 3" xfId="6281" hidden="1"/>
    <cellStyle name="Uwaga 3" xfId="6274" hidden="1"/>
    <cellStyle name="Uwaga 3" xfId="6269" hidden="1"/>
    <cellStyle name="Uwaga 3" xfId="6265" hidden="1"/>
    <cellStyle name="Uwaga 3" xfId="6258" hidden="1"/>
    <cellStyle name="Uwaga 3" xfId="6253" hidden="1"/>
    <cellStyle name="Uwaga 3" xfId="6249" hidden="1"/>
    <cellStyle name="Uwaga 3" xfId="6244" hidden="1"/>
    <cellStyle name="Uwaga 3" xfId="6239" hidden="1"/>
    <cellStyle name="Uwaga 3" xfId="6235" hidden="1"/>
    <cellStyle name="Uwaga 3" xfId="6229" hidden="1"/>
    <cellStyle name="Uwaga 3" xfId="6225" hidden="1"/>
    <cellStyle name="Uwaga 3" xfId="6222" hidden="1"/>
    <cellStyle name="Uwaga 3" xfId="6215" hidden="1"/>
    <cellStyle name="Uwaga 3" xfId="6210" hidden="1"/>
    <cellStyle name="Uwaga 3" xfId="6205" hidden="1"/>
    <cellStyle name="Uwaga 3" xfId="6199" hidden="1"/>
    <cellStyle name="Uwaga 3" xfId="6194" hidden="1"/>
    <cellStyle name="Uwaga 3" xfId="6189" hidden="1"/>
    <cellStyle name="Uwaga 3" xfId="6184" hidden="1"/>
    <cellStyle name="Uwaga 3" xfId="6179" hidden="1"/>
    <cellStyle name="Uwaga 3" xfId="6174" hidden="1"/>
    <cellStyle name="Uwaga 3" xfId="6170" hidden="1"/>
    <cellStyle name="Uwaga 3" xfId="6166" hidden="1"/>
    <cellStyle name="Uwaga 3" xfId="6161" hidden="1"/>
    <cellStyle name="Uwaga 3" xfId="6154" hidden="1"/>
    <cellStyle name="Uwaga 3" xfId="6149" hidden="1"/>
    <cellStyle name="Uwaga 3" xfId="6144" hidden="1"/>
    <cellStyle name="Uwaga 3" xfId="6138" hidden="1"/>
    <cellStyle name="Uwaga 3" xfId="6133" hidden="1"/>
    <cellStyle name="Uwaga 3" xfId="6129" hidden="1"/>
    <cellStyle name="Uwaga 3" xfId="6124" hidden="1"/>
    <cellStyle name="Uwaga 3" xfId="6119" hidden="1"/>
    <cellStyle name="Uwaga 3" xfId="6114" hidden="1"/>
    <cellStyle name="Uwaga 3" xfId="6110" hidden="1"/>
    <cellStyle name="Uwaga 3" xfId="6105" hidden="1"/>
    <cellStyle name="Uwaga 3" xfId="6100" hidden="1"/>
    <cellStyle name="Uwaga 3" xfId="6095" hidden="1"/>
    <cellStyle name="Uwaga 3" xfId="6091" hidden="1"/>
    <cellStyle name="Uwaga 3" xfId="6087" hidden="1"/>
    <cellStyle name="Uwaga 3" xfId="6080" hidden="1"/>
    <cellStyle name="Uwaga 3" xfId="6076" hidden="1"/>
    <cellStyle name="Uwaga 3" xfId="6071" hidden="1"/>
    <cellStyle name="Uwaga 3" xfId="6065" hidden="1"/>
    <cellStyle name="Uwaga 3" xfId="6061" hidden="1"/>
    <cellStyle name="Uwaga 3" xfId="6056" hidden="1"/>
    <cellStyle name="Uwaga 3" xfId="6050" hidden="1"/>
    <cellStyle name="Uwaga 3" xfId="6046" hidden="1"/>
    <cellStyle name="Uwaga 3" xfId="6042" hidden="1"/>
    <cellStyle name="Uwaga 3" xfId="6035" hidden="1"/>
    <cellStyle name="Uwaga 3" xfId="6031" hidden="1"/>
    <cellStyle name="Uwaga 3" xfId="6027" hidden="1"/>
    <cellStyle name="Uwaga 3" xfId="6891" hidden="1"/>
    <cellStyle name="Uwaga 3" xfId="6889" hidden="1"/>
    <cellStyle name="Uwaga 3" xfId="6887" hidden="1"/>
    <cellStyle name="Uwaga 3" xfId="6874" hidden="1"/>
    <cellStyle name="Uwaga 3" xfId="6873" hidden="1"/>
    <cellStyle name="Uwaga 3" xfId="6872" hidden="1"/>
    <cellStyle name="Uwaga 3" xfId="6859" hidden="1"/>
    <cellStyle name="Uwaga 3" xfId="6858" hidden="1"/>
    <cellStyle name="Uwaga 3" xfId="6857" hidden="1"/>
    <cellStyle name="Uwaga 3" xfId="6845" hidden="1"/>
    <cellStyle name="Uwaga 3" xfId="6843" hidden="1"/>
    <cellStyle name="Uwaga 3" xfId="6842" hidden="1"/>
    <cellStyle name="Uwaga 3" xfId="6829" hidden="1"/>
    <cellStyle name="Uwaga 3" xfId="6828" hidden="1"/>
    <cellStyle name="Uwaga 3" xfId="6827" hidden="1"/>
    <cellStyle name="Uwaga 3" xfId="6815" hidden="1"/>
    <cellStyle name="Uwaga 3" xfId="6813" hidden="1"/>
    <cellStyle name="Uwaga 3" xfId="6811" hidden="1"/>
    <cellStyle name="Uwaga 3" xfId="6800" hidden="1"/>
    <cellStyle name="Uwaga 3" xfId="6798" hidden="1"/>
    <cellStyle name="Uwaga 3" xfId="6796" hidden="1"/>
    <cellStyle name="Uwaga 3" xfId="6785" hidden="1"/>
    <cellStyle name="Uwaga 3" xfId="6783" hidden="1"/>
    <cellStyle name="Uwaga 3" xfId="6781" hidden="1"/>
    <cellStyle name="Uwaga 3" xfId="6770" hidden="1"/>
    <cellStyle name="Uwaga 3" xfId="6768" hidden="1"/>
    <cellStyle name="Uwaga 3" xfId="6766" hidden="1"/>
    <cellStyle name="Uwaga 3" xfId="6755" hidden="1"/>
    <cellStyle name="Uwaga 3" xfId="6753" hidden="1"/>
    <cellStyle name="Uwaga 3" xfId="6751" hidden="1"/>
    <cellStyle name="Uwaga 3" xfId="6740" hidden="1"/>
    <cellStyle name="Uwaga 3" xfId="6738" hidden="1"/>
    <cellStyle name="Uwaga 3" xfId="6736" hidden="1"/>
    <cellStyle name="Uwaga 3" xfId="6725" hidden="1"/>
    <cellStyle name="Uwaga 3" xfId="6723" hidden="1"/>
    <cellStyle name="Uwaga 3" xfId="6721" hidden="1"/>
    <cellStyle name="Uwaga 3" xfId="6710" hidden="1"/>
    <cellStyle name="Uwaga 3" xfId="6708" hidden="1"/>
    <cellStyle name="Uwaga 3" xfId="6706" hidden="1"/>
    <cellStyle name="Uwaga 3" xfId="6695" hidden="1"/>
    <cellStyle name="Uwaga 3" xfId="6693" hidden="1"/>
    <cellStyle name="Uwaga 3" xfId="6691" hidden="1"/>
    <cellStyle name="Uwaga 3" xfId="6680" hidden="1"/>
    <cellStyle name="Uwaga 3" xfId="6678" hidden="1"/>
    <cellStyle name="Uwaga 3" xfId="6676" hidden="1"/>
    <cellStyle name="Uwaga 3" xfId="6665" hidden="1"/>
    <cellStyle name="Uwaga 3" xfId="6663" hidden="1"/>
    <cellStyle name="Uwaga 3" xfId="6661" hidden="1"/>
    <cellStyle name="Uwaga 3" xfId="6650" hidden="1"/>
    <cellStyle name="Uwaga 3" xfId="6648" hidden="1"/>
    <cellStyle name="Uwaga 3" xfId="6646" hidden="1"/>
    <cellStyle name="Uwaga 3" xfId="6635" hidden="1"/>
    <cellStyle name="Uwaga 3" xfId="6633" hidden="1"/>
    <cellStyle name="Uwaga 3" xfId="6631" hidden="1"/>
    <cellStyle name="Uwaga 3" xfId="6620" hidden="1"/>
    <cellStyle name="Uwaga 3" xfId="6618" hidden="1"/>
    <cellStyle name="Uwaga 3" xfId="6616" hidden="1"/>
    <cellStyle name="Uwaga 3" xfId="6605" hidden="1"/>
    <cellStyle name="Uwaga 3" xfId="6603" hidden="1"/>
    <cellStyle name="Uwaga 3" xfId="6601" hidden="1"/>
    <cellStyle name="Uwaga 3" xfId="6590" hidden="1"/>
    <cellStyle name="Uwaga 3" xfId="6588" hidden="1"/>
    <cellStyle name="Uwaga 3" xfId="6586" hidden="1"/>
    <cellStyle name="Uwaga 3" xfId="6575" hidden="1"/>
    <cellStyle name="Uwaga 3" xfId="6573" hidden="1"/>
    <cellStyle name="Uwaga 3" xfId="6571" hidden="1"/>
    <cellStyle name="Uwaga 3" xfId="6560" hidden="1"/>
    <cellStyle name="Uwaga 3" xfId="6558" hidden="1"/>
    <cellStyle name="Uwaga 3" xfId="6556" hidden="1"/>
    <cellStyle name="Uwaga 3" xfId="6545" hidden="1"/>
    <cellStyle name="Uwaga 3" xfId="6543" hidden="1"/>
    <cellStyle name="Uwaga 3" xfId="6541" hidden="1"/>
    <cellStyle name="Uwaga 3" xfId="6530" hidden="1"/>
    <cellStyle name="Uwaga 3" xfId="6528" hidden="1"/>
    <cellStyle name="Uwaga 3" xfId="6526" hidden="1"/>
    <cellStyle name="Uwaga 3" xfId="6515" hidden="1"/>
    <cellStyle name="Uwaga 3" xfId="6513" hidden="1"/>
    <cellStyle name="Uwaga 3" xfId="6511" hidden="1"/>
    <cellStyle name="Uwaga 3" xfId="6500" hidden="1"/>
    <cellStyle name="Uwaga 3" xfId="6498" hidden="1"/>
    <cellStyle name="Uwaga 3" xfId="6495" hidden="1"/>
    <cellStyle name="Uwaga 3" xfId="6485" hidden="1"/>
    <cellStyle name="Uwaga 3" xfId="6483" hidden="1"/>
    <cellStyle name="Uwaga 3" xfId="6481" hidden="1"/>
    <cellStyle name="Uwaga 3" xfId="6470" hidden="1"/>
    <cellStyle name="Uwaga 3" xfId="6468" hidden="1"/>
    <cellStyle name="Uwaga 3" xfId="6466" hidden="1"/>
    <cellStyle name="Uwaga 3" xfId="6455" hidden="1"/>
    <cellStyle name="Uwaga 3" xfId="6453" hidden="1"/>
    <cellStyle name="Uwaga 3" xfId="6450" hidden="1"/>
    <cellStyle name="Uwaga 3" xfId="6440" hidden="1"/>
    <cellStyle name="Uwaga 3" xfId="6438" hidden="1"/>
    <cellStyle name="Uwaga 3" xfId="6435" hidden="1"/>
    <cellStyle name="Uwaga 3" xfId="6425" hidden="1"/>
    <cellStyle name="Uwaga 3" xfId="6423" hidden="1"/>
    <cellStyle name="Uwaga 3" xfId="6420" hidden="1"/>
    <cellStyle name="Uwaga 3" xfId="6411" hidden="1"/>
    <cellStyle name="Uwaga 3" xfId="6408" hidden="1"/>
    <cellStyle name="Uwaga 3" xfId="6404" hidden="1"/>
    <cellStyle name="Uwaga 3" xfId="6396" hidden="1"/>
    <cellStyle name="Uwaga 3" xfId="6393" hidden="1"/>
    <cellStyle name="Uwaga 3" xfId="6389" hidden="1"/>
    <cellStyle name="Uwaga 3" xfId="6381" hidden="1"/>
    <cellStyle name="Uwaga 3" xfId="6378" hidden="1"/>
    <cellStyle name="Uwaga 3" xfId="6374" hidden="1"/>
    <cellStyle name="Uwaga 3" xfId="6366" hidden="1"/>
    <cellStyle name="Uwaga 3" xfId="6363" hidden="1"/>
    <cellStyle name="Uwaga 3" xfId="6359" hidden="1"/>
    <cellStyle name="Uwaga 3" xfId="6351" hidden="1"/>
    <cellStyle name="Uwaga 3" xfId="6348" hidden="1"/>
    <cellStyle name="Uwaga 3" xfId="6344" hidden="1"/>
    <cellStyle name="Uwaga 3" xfId="6336" hidden="1"/>
    <cellStyle name="Uwaga 3" xfId="6332" hidden="1"/>
    <cellStyle name="Uwaga 3" xfId="6327" hidden="1"/>
    <cellStyle name="Uwaga 3" xfId="6321" hidden="1"/>
    <cellStyle name="Uwaga 3" xfId="6317" hidden="1"/>
    <cellStyle name="Uwaga 3" xfId="6312" hidden="1"/>
    <cellStyle name="Uwaga 3" xfId="6306" hidden="1"/>
    <cellStyle name="Uwaga 3" xfId="6302" hidden="1"/>
    <cellStyle name="Uwaga 3" xfId="6297" hidden="1"/>
    <cellStyle name="Uwaga 3" xfId="6291" hidden="1"/>
    <cellStyle name="Uwaga 3" xfId="6288" hidden="1"/>
    <cellStyle name="Uwaga 3" xfId="6284" hidden="1"/>
    <cellStyle name="Uwaga 3" xfId="6276" hidden="1"/>
    <cellStyle name="Uwaga 3" xfId="6273" hidden="1"/>
    <cellStyle name="Uwaga 3" xfId="6268" hidden="1"/>
    <cellStyle name="Uwaga 3" xfId="6261" hidden="1"/>
    <cellStyle name="Uwaga 3" xfId="6257" hidden="1"/>
    <cellStyle name="Uwaga 3" xfId="6252" hidden="1"/>
    <cellStyle name="Uwaga 3" xfId="6246" hidden="1"/>
    <cellStyle name="Uwaga 3" xfId="6242" hidden="1"/>
    <cellStyle name="Uwaga 3" xfId="6237" hidden="1"/>
    <cellStyle name="Uwaga 3" xfId="6231" hidden="1"/>
    <cellStyle name="Uwaga 3" xfId="6228" hidden="1"/>
    <cellStyle name="Uwaga 3" xfId="6224" hidden="1"/>
    <cellStyle name="Uwaga 3" xfId="6216" hidden="1"/>
    <cellStyle name="Uwaga 3" xfId="6211" hidden="1"/>
    <cellStyle name="Uwaga 3" xfId="6206" hidden="1"/>
    <cellStyle name="Uwaga 3" xfId="6201" hidden="1"/>
    <cellStyle name="Uwaga 3" xfId="6196" hidden="1"/>
    <cellStyle name="Uwaga 3" xfId="6191" hidden="1"/>
    <cellStyle name="Uwaga 3" xfId="6186" hidden="1"/>
    <cellStyle name="Uwaga 3" xfId="6181" hidden="1"/>
    <cellStyle name="Uwaga 3" xfId="6176" hidden="1"/>
    <cellStyle name="Uwaga 3" xfId="6171" hidden="1"/>
    <cellStyle name="Uwaga 3" xfId="6167" hidden="1"/>
    <cellStyle name="Uwaga 3" xfId="6162" hidden="1"/>
    <cellStyle name="Uwaga 3" xfId="6155" hidden="1"/>
    <cellStyle name="Uwaga 3" xfId="6150" hidden="1"/>
    <cellStyle name="Uwaga 3" xfId="6145" hidden="1"/>
    <cellStyle name="Uwaga 3" xfId="6140" hidden="1"/>
    <cellStyle name="Uwaga 3" xfId="6135" hidden="1"/>
    <cellStyle name="Uwaga 3" xfId="6130" hidden="1"/>
    <cellStyle name="Uwaga 3" xfId="6125" hidden="1"/>
    <cellStyle name="Uwaga 3" xfId="6120" hidden="1"/>
    <cellStyle name="Uwaga 3" xfId="6115" hidden="1"/>
    <cellStyle name="Uwaga 3" xfId="6111" hidden="1"/>
    <cellStyle name="Uwaga 3" xfId="6106" hidden="1"/>
    <cellStyle name="Uwaga 3" xfId="6101" hidden="1"/>
    <cellStyle name="Uwaga 3" xfId="6096" hidden="1"/>
    <cellStyle name="Uwaga 3" xfId="6092" hidden="1"/>
    <cellStyle name="Uwaga 3" xfId="6088" hidden="1"/>
    <cellStyle name="Uwaga 3" xfId="6081" hidden="1"/>
    <cellStyle name="Uwaga 3" xfId="6077" hidden="1"/>
    <cellStyle name="Uwaga 3" xfId="6072" hidden="1"/>
    <cellStyle name="Uwaga 3" xfId="6066" hidden="1"/>
    <cellStyle name="Uwaga 3" xfId="6062" hidden="1"/>
    <cellStyle name="Uwaga 3" xfId="6057" hidden="1"/>
    <cellStyle name="Uwaga 3" xfId="6051" hidden="1"/>
    <cellStyle name="Uwaga 3" xfId="6047" hidden="1"/>
    <cellStyle name="Uwaga 3" xfId="6043" hidden="1"/>
    <cellStyle name="Uwaga 3" xfId="6036" hidden="1"/>
    <cellStyle name="Uwaga 3" xfId="6032" hidden="1"/>
    <cellStyle name="Uwaga 3" xfId="6028" hidden="1"/>
    <cellStyle name="Uwaga 3" xfId="6895" hidden="1"/>
    <cellStyle name="Uwaga 3" xfId="6894" hidden="1"/>
    <cellStyle name="Uwaga 3" xfId="6892" hidden="1"/>
    <cellStyle name="Uwaga 3" xfId="6879" hidden="1"/>
    <cellStyle name="Uwaga 3" xfId="6877" hidden="1"/>
    <cellStyle name="Uwaga 3" xfId="6875" hidden="1"/>
    <cellStyle name="Uwaga 3" xfId="6865" hidden="1"/>
    <cellStyle name="Uwaga 3" xfId="6863" hidden="1"/>
    <cellStyle name="Uwaga 3" xfId="6861" hidden="1"/>
    <cellStyle name="Uwaga 3" xfId="6850" hidden="1"/>
    <cellStyle name="Uwaga 3" xfId="6848" hidden="1"/>
    <cellStyle name="Uwaga 3" xfId="6846" hidden="1"/>
    <cellStyle name="Uwaga 3" xfId="6833" hidden="1"/>
    <cellStyle name="Uwaga 3" xfId="6831" hidden="1"/>
    <cellStyle name="Uwaga 3" xfId="6830" hidden="1"/>
    <cellStyle name="Uwaga 3" xfId="6817" hidden="1"/>
    <cellStyle name="Uwaga 3" xfId="6816" hidden="1"/>
    <cellStyle name="Uwaga 3" xfId="6814" hidden="1"/>
    <cellStyle name="Uwaga 3" xfId="6802" hidden="1"/>
    <cellStyle name="Uwaga 3" xfId="6801" hidden="1"/>
    <cellStyle name="Uwaga 3" xfId="6799" hidden="1"/>
    <cellStyle name="Uwaga 3" xfId="6787" hidden="1"/>
    <cellStyle name="Uwaga 3" xfId="6786" hidden="1"/>
    <cellStyle name="Uwaga 3" xfId="6784" hidden="1"/>
    <cellStyle name="Uwaga 3" xfId="6772" hidden="1"/>
    <cellStyle name="Uwaga 3" xfId="6771" hidden="1"/>
    <cellStyle name="Uwaga 3" xfId="6769" hidden="1"/>
    <cellStyle name="Uwaga 3" xfId="6757" hidden="1"/>
    <cellStyle name="Uwaga 3" xfId="6756" hidden="1"/>
    <cellStyle name="Uwaga 3" xfId="6754" hidden="1"/>
    <cellStyle name="Uwaga 3" xfId="6742" hidden="1"/>
    <cellStyle name="Uwaga 3" xfId="6741" hidden="1"/>
    <cellStyle name="Uwaga 3" xfId="6739" hidden="1"/>
    <cellStyle name="Uwaga 3" xfId="6727" hidden="1"/>
    <cellStyle name="Uwaga 3" xfId="6726" hidden="1"/>
    <cellStyle name="Uwaga 3" xfId="6724" hidden="1"/>
    <cellStyle name="Uwaga 3" xfId="6712" hidden="1"/>
    <cellStyle name="Uwaga 3" xfId="6711" hidden="1"/>
    <cellStyle name="Uwaga 3" xfId="6709" hidden="1"/>
    <cellStyle name="Uwaga 3" xfId="6697" hidden="1"/>
    <cellStyle name="Uwaga 3" xfId="6696" hidden="1"/>
    <cellStyle name="Uwaga 3" xfId="6694" hidden="1"/>
    <cellStyle name="Uwaga 3" xfId="6682" hidden="1"/>
    <cellStyle name="Uwaga 3" xfId="6681" hidden="1"/>
    <cellStyle name="Uwaga 3" xfId="6679" hidden="1"/>
    <cellStyle name="Uwaga 3" xfId="6667" hidden="1"/>
    <cellStyle name="Uwaga 3" xfId="6666" hidden="1"/>
    <cellStyle name="Uwaga 3" xfId="6664" hidden="1"/>
    <cellStyle name="Uwaga 3" xfId="6652" hidden="1"/>
    <cellStyle name="Uwaga 3" xfId="6651" hidden="1"/>
    <cellStyle name="Uwaga 3" xfId="6649" hidden="1"/>
    <cellStyle name="Uwaga 3" xfId="6637" hidden="1"/>
    <cellStyle name="Uwaga 3" xfId="6636" hidden="1"/>
    <cellStyle name="Uwaga 3" xfId="6634" hidden="1"/>
    <cellStyle name="Uwaga 3" xfId="6622" hidden="1"/>
    <cellStyle name="Uwaga 3" xfId="6621" hidden="1"/>
    <cellStyle name="Uwaga 3" xfId="6619" hidden="1"/>
    <cellStyle name="Uwaga 3" xfId="6607" hidden="1"/>
    <cellStyle name="Uwaga 3" xfId="6606" hidden="1"/>
    <cellStyle name="Uwaga 3" xfId="6604" hidden="1"/>
    <cellStyle name="Uwaga 3" xfId="6592" hidden="1"/>
    <cellStyle name="Uwaga 3" xfId="6591" hidden="1"/>
    <cellStyle name="Uwaga 3" xfId="6589" hidden="1"/>
    <cellStyle name="Uwaga 3" xfId="6577" hidden="1"/>
    <cellStyle name="Uwaga 3" xfId="6576" hidden="1"/>
    <cellStyle name="Uwaga 3" xfId="6574" hidden="1"/>
    <cellStyle name="Uwaga 3" xfId="6562" hidden="1"/>
    <cellStyle name="Uwaga 3" xfId="6561" hidden="1"/>
    <cellStyle name="Uwaga 3" xfId="6559" hidden="1"/>
    <cellStyle name="Uwaga 3" xfId="6547" hidden="1"/>
    <cellStyle name="Uwaga 3" xfId="6546" hidden="1"/>
    <cellStyle name="Uwaga 3" xfId="6544" hidden="1"/>
    <cellStyle name="Uwaga 3" xfId="6532" hidden="1"/>
    <cellStyle name="Uwaga 3" xfId="6531" hidden="1"/>
    <cellStyle name="Uwaga 3" xfId="6529" hidden="1"/>
    <cellStyle name="Uwaga 3" xfId="6517" hidden="1"/>
    <cellStyle name="Uwaga 3" xfId="6516" hidden="1"/>
    <cellStyle name="Uwaga 3" xfId="6514" hidden="1"/>
    <cellStyle name="Uwaga 3" xfId="6502" hidden="1"/>
    <cellStyle name="Uwaga 3" xfId="6501" hidden="1"/>
    <cellStyle name="Uwaga 3" xfId="6499" hidden="1"/>
    <cellStyle name="Uwaga 3" xfId="6487" hidden="1"/>
    <cellStyle name="Uwaga 3" xfId="6486" hidden="1"/>
    <cellStyle name="Uwaga 3" xfId="6484" hidden="1"/>
    <cellStyle name="Uwaga 3" xfId="6472" hidden="1"/>
    <cellStyle name="Uwaga 3" xfId="6471" hidden="1"/>
    <cellStyle name="Uwaga 3" xfId="6469" hidden="1"/>
    <cellStyle name="Uwaga 3" xfId="6457" hidden="1"/>
    <cellStyle name="Uwaga 3" xfId="6456" hidden="1"/>
    <cellStyle name="Uwaga 3" xfId="6454" hidden="1"/>
    <cellStyle name="Uwaga 3" xfId="6442" hidden="1"/>
    <cellStyle name="Uwaga 3" xfId="6441" hidden="1"/>
    <cellStyle name="Uwaga 3" xfId="6439" hidden="1"/>
    <cellStyle name="Uwaga 3" xfId="6427" hidden="1"/>
    <cellStyle name="Uwaga 3" xfId="6426" hidden="1"/>
    <cellStyle name="Uwaga 3" xfId="6424" hidden="1"/>
    <cellStyle name="Uwaga 3" xfId="6412" hidden="1"/>
    <cellStyle name="Uwaga 3" xfId="6410" hidden="1"/>
    <cellStyle name="Uwaga 3" xfId="6407" hidden="1"/>
    <cellStyle name="Uwaga 3" xfId="6397" hidden="1"/>
    <cellStyle name="Uwaga 3" xfId="6395" hidden="1"/>
    <cellStyle name="Uwaga 3" xfId="6392" hidden="1"/>
    <cellStyle name="Uwaga 3" xfId="6382" hidden="1"/>
    <cellStyle name="Uwaga 3" xfId="6380" hidden="1"/>
    <cellStyle name="Uwaga 3" xfId="6377" hidden="1"/>
    <cellStyle name="Uwaga 3" xfId="6367" hidden="1"/>
    <cellStyle name="Uwaga 3" xfId="6365" hidden="1"/>
    <cellStyle name="Uwaga 3" xfId="6362" hidden="1"/>
    <cellStyle name="Uwaga 3" xfId="6352" hidden="1"/>
    <cellStyle name="Uwaga 3" xfId="6350" hidden="1"/>
    <cellStyle name="Uwaga 3" xfId="6347" hidden="1"/>
    <cellStyle name="Uwaga 3" xfId="6337" hidden="1"/>
    <cellStyle name="Uwaga 3" xfId="6335" hidden="1"/>
    <cellStyle name="Uwaga 3" xfId="6331" hidden="1"/>
    <cellStyle name="Uwaga 3" xfId="6322" hidden="1"/>
    <cellStyle name="Uwaga 3" xfId="6319" hidden="1"/>
    <cellStyle name="Uwaga 3" xfId="6315" hidden="1"/>
    <cellStyle name="Uwaga 3" xfId="6307" hidden="1"/>
    <cellStyle name="Uwaga 3" xfId="6305" hidden="1"/>
    <cellStyle name="Uwaga 3" xfId="6301" hidden="1"/>
    <cellStyle name="Uwaga 3" xfId="6292" hidden="1"/>
    <cellStyle name="Uwaga 3" xfId="6290" hidden="1"/>
    <cellStyle name="Uwaga 3" xfId="6287" hidden="1"/>
    <cellStyle name="Uwaga 3" xfId="6277" hidden="1"/>
    <cellStyle name="Uwaga 3" xfId="6275" hidden="1"/>
    <cellStyle name="Uwaga 3" xfId="6270" hidden="1"/>
    <cellStyle name="Uwaga 3" xfId="6262" hidden="1"/>
    <cellStyle name="Uwaga 3" xfId="6260" hidden="1"/>
    <cellStyle name="Uwaga 3" xfId="6255" hidden="1"/>
    <cellStyle name="Uwaga 3" xfId="6247" hidden="1"/>
    <cellStyle name="Uwaga 3" xfId="6245" hidden="1"/>
    <cellStyle name="Uwaga 3" xfId="6240" hidden="1"/>
    <cellStyle name="Uwaga 3" xfId="6232" hidden="1"/>
    <cellStyle name="Uwaga 3" xfId="6230" hidden="1"/>
    <cellStyle name="Uwaga 3" xfId="6226" hidden="1"/>
    <cellStyle name="Uwaga 3" xfId="6217" hidden="1"/>
    <cellStyle name="Uwaga 3" xfId="6214" hidden="1"/>
    <cellStyle name="Uwaga 3" xfId="6209" hidden="1"/>
    <cellStyle name="Uwaga 3" xfId="6202" hidden="1"/>
    <cellStyle name="Uwaga 3" xfId="6198" hidden="1"/>
    <cellStyle name="Uwaga 3" xfId="6193" hidden="1"/>
    <cellStyle name="Uwaga 3" xfId="6187" hidden="1"/>
    <cellStyle name="Uwaga 3" xfId="6183" hidden="1"/>
    <cellStyle name="Uwaga 3" xfId="6178" hidden="1"/>
    <cellStyle name="Uwaga 3" xfId="6172" hidden="1"/>
    <cellStyle name="Uwaga 3" xfId="6169" hidden="1"/>
    <cellStyle name="Uwaga 3" xfId="6165" hidden="1"/>
    <cellStyle name="Uwaga 3" xfId="6156" hidden="1"/>
    <cellStyle name="Uwaga 3" xfId="6151" hidden="1"/>
    <cellStyle name="Uwaga 3" xfId="6146" hidden="1"/>
    <cellStyle name="Uwaga 3" xfId="6141" hidden="1"/>
    <cellStyle name="Uwaga 3" xfId="6136" hidden="1"/>
    <cellStyle name="Uwaga 3" xfId="6131" hidden="1"/>
    <cellStyle name="Uwaga 3" xfId="6126" hidden="1"/>
    <cellStyle name="Uwaga 3" xfId="6121" hidden="1"/>
    <cellStyle name="Uwaga 3" xfId="6116" hidden="1"/>
    <cellStyle name="Uwaga 3" xfId="6112" hidden="1"/>
    <cellStyle name="Uwaga 3" xfId="6107" hidden="1"/>
    <cellStyle name="Uwaga 3" xfId="6102" hidden="1"/>
    <cellStyle name="Uwaga 3" xfId="6097" hidden="1"/>
    <cellStyle name="Uwaga 3" xfId="6093" hidden="1"/>
    <cellStyle name="Uwaga 3" xfId="6089" hidden="1"/>
    <cellStyle name="Uwaga 3" xfId="6082" hidden="1"/>
    <cellStyle name="Uwaga 3" xfId="6078" hidden="1"/>
    <cellStyle name="Uwaga 3" xfId="6073" hidden="1"/>
    <cellStyle name="Uwaga 3" xfId="6067" hidden="1"/>
    <cellStyle name="Uwaga 3" xfId="6063" hidden="1"/>
    <cellStyle name="Uwaga 3" xfId="6058" hidden="1"/>
    <cellStyle name="Uwaga 3" xfId="6052" hidden="1"/>
    <cellStyle name="Uwaga 3" xfId="6048" hidden="1"/>
    <cellStyle name="Uwaga 3" xfId="6044" hidden="1"/>
    <cellStyle name="Uwaga 3" xfId="6037" hidden="1"/>
    <cellStyle name="Uwaga 3" xfId="6033" hidden="1"/>
    <cellStyle name="Uwaga 3" xfId="6029" hidden="1"/>
    <cellStyle name="Uwaga 3" xfId="3560" hidden="1"/>
    <cellStyle name="Uwaga 3" xfId="5076" hidden="1"/>
    <cellStyle name="Uwaga 3" xfId="3559" hidden="1"/>
    <cellStyle name="Uwaga 3" xfId="3557" hidden="1"/>
    <cellStyle name="Uwaga 3" xfId="5079" hidden="1"/>
    <cellStyle name="Uwaga 3" xfId="6970" hidden="1"/>
    <cellStyle name="Uwaga 3" xfId="6975" hidden="1"/>
    <cellStyle name="Uwaga 3" xfId="6976" hidden="1"/>
    <cellStyle name="Uwaga 3" xfId="6979" hidden="1"/>
    <cellStyle name="Uwaga 3" xfId="6984" hidden="1"/>
    <cellStyle name="Uwaga 3" xfId="6985" hidden="1"/>
    <cellStyle name="Uwaga 3" xfId="6986" hidden="1"/>
    <cellStyle name="Uwaga 3" xfId="6993" hidden="1"/>
    <cellStyle name="Uwaga 3" xfId="6996" hidden="1"/>
    <cellStyle name="Uwaga 3" xfId="6999" hidden="1"/>
    <cellStyle name="Uwaga 3" xfId="7005" hidden="1"/>
    <cellStyle name="Uwaga 3" xfId="7008" hidden="1"/>
    <cellStyle name="Uwaga 3" xfId="7010" hidden="1"/>
    <cellStyle name="Uwaga 3" xfId="7015" hidden="1"/>
    <cellStyle name="Uwaga 3" xfId="7018" hidden="1"/>
    <cellStyle name="Uwaga 3" xfId="7019" hidden="1"/>
    <cellStyle name="Uwaga 3" xfId="7023" hidden="1"/>
    <cellStyle name="Uwaga 3" xfId="7026" hidden="1"/>
    <cellStyle name="Uwaga 3" xfId="7028" hidden="1"/>
    <cellStyle name="Uwaga 3" xfId="7029" hidden="1"/>
    <cellStyle name="Uwaga 3" xfId="7030" hidden="1"/>
    <cellStyle name="Uwaga 3" xfId="7033" hidden="1"/>
    <cellStyle name="Uwaga 3" xfId="7040" hidden="1"/>
    <cellStyle name="Uwaga 3" xfId="7043" hidden="1"/>
    <cellStyle name="Uwaga 3" xfId="7046" hidden="1"/>
    <cellStyle name="Uwaga 3" xfId="7049" hidden="1"/>
    <cellStyle name="Uwaga 3" xfId="7052" hidden="1"/>
    <cellStyle name="Uwaga 3" xfId="7055" hidden="1"/>
    <cellStyle name="Uwaga 3" xfId="7057" hidden="1"/>
    <cellStyle name="Uwaga 3" xfId="7060" hidden="1"/>
    <cellStyle name="Uwaga 3" xfId="7063" hidden="1"/>
    <cellStyle name="Uwaga 3" xfId="7065" hidden="1"/>
    <cellStyle name="Uwaga 3" xfId="7066" hidden="1"/>
    <cellStyle name="Uwaga 3" xfId="7068" hidden="1"/>
    <cellStyle name="Uwaga 3" xfId="7075" hidden="1"/>
    <cellStyle name="Uwaga 3" xfId="7078" hidden="1"/>
    <cellStyle name="Uwaga 3" xfId="7081" hidden="1"/>
    <cellStyle name="Uwaga 3" xfId="7085" hidden="1"/>
    <cellStyle name="Uwaga 3" xfId="7088" hidden="1"/>
    <cellStyle name="Uwaga 3" xfId="7091" hidden="1"/>
    <cellStyle name="Uwaga 3" xfId="7093" hidden="1"/>
    <cellStyle name="Uwaga 3" xfId="7096" hidden="1"/>
    <cellStyle name="Uwaga 3" xfId="7099" hidden="1"/>
    <cellStyle name="Uwaga 3" xfId="7101" hidden="1"/>
    <cellStyle name="Uwaga 3" xfId="7102" hidden="1"/>
    <cellStyle name="Uwaga 3" xfId="7105" hidden="1"/>
    <cellStyle name="Uwaga 3" xfId="7112" hidden="1"/>
    <cellStyle name="Uwaga 3" xfId="7115" hidden="1"/>
    <cellStyle name="Uwaga 3" xfId="7118" hidden="1"/>
    <cellStyle name="Uwaga 3" xfId="7122" hidden="1"/>
    <cellStyle name="Uwaga 3" xfId="7125" hidden="1"/>
    <cellStyle name="Uwaga 3" xfId="7127" hidden="1"/>
    <cellStyle name="Uwaga 3" xfId="7130" hidden="1"/>
    <cellStyle name="Uwaga 3" xfId="7133" hidden="1"/>
    <cellStyle name="Uwaga 3" xfId="7136" hidden="1"/>
    <cellStyle name="Uwaga 3" xfId="7137" hidden="1"/>
    <cellStyle name="Uwaga 3" xfId="7138" hidden="1"/>
    <cellStyle name="Uwaga 3" xfId="7140" hidden="1"/>
    <cellStyle name="Uwaga 3" xfId="7146" hidden="1"/>
    <cellStyle name="Uwaga 3" xfId="7147" hidden="1"/>
    <cellStyle name="Uwaga 3" xfId="7149" hidden="1"/>
    <cellStyle name="Uwaga 3" xfId="7155" hidden="1"/>
    <cellStyle name="Uwaga 3" xfId="7157" hidden="1"/>
    <cellStyle name="Uwaga 3" xfId="7160" hidden="1"/>
    <cellStyle name="Uwaga 3" xfId="7164" hidden="1"/>
    <cellStyle name="Uwaga 3" xfId="7165" hidden="1"/>
    <cellStyle name="Uwaga 3" xfId="7167" hidden="1"/>
    <cellStyle name="Uwaga 3" xfId="7173" hidden="1"/>
    <cellStyle name="Uwaga 3" xfId="7174" hidden="1"/>
    <cellStyle name="Uwaga 3" xfId="7175" hidden="1"/>
    <cellStyle name="Uwaga 3" xfId="7183" hidden="1"/>
    <cellStyle name="Uwaga 3" xfId="7186" hidden="1"/>
    <cellStyle name="Uwaga 3" xfId="7189" hidden="1"/>
    <cellStyle name="Uwaga 3" xfId="7192" hidden="1"/>
    <cellStyle name="Uwaga 3" xfId="7195" hidden="1"/>
    <cellStyle name="Uwaga 3" xfId="7198" hidden="1"/>
    <cellStyle name="Uwaga 3" xfId="7201" hidden="1"/>
    <cellStyle name="Uwaga 3" xfId="7204" hidden="1"/>
    <cellStyle name="Uwaga 3" xfId="7207" hidden="1"/>
    <cellStyle name="Uwaga 3" xfId="7209" hidden="1"/>
    <cellStyle name="Uwaga 3" xfId="7210" hidden="1"/>
    <cellStyle name="Uwaga 3" xfId="7212" hidden="1"/>
    <cellStyle name="Uwaga 3" xfId="7219" hidden="1"/>
    <cellStyle name="Uwaga 3" xfId="7222" hidden="1"/>
    <cellStyle name="Uwaga 3" xfId="7225" hidden="1"/>
    <cellStyle name="Uwaga 3" xfId="7228" hidden="1"/>
    <cellStyle name="Uwaga 3" xfId="7231" hidden="1"/>
    <cellStyle name="Uwaga 3" xfId="7234" hidden="1"/>
    <cellStyle name="Uwaga 3" xfId="7237" hidden="1"/>
    <cellStyle name="Uwaga 3" xfId="7239" hidden="1"/>
    <cellStyle name="Uwaga 3" xfId="7242" hidden="1"/>
    <cellStyle name="Uwaga 3" xfId="7245" hidden="1"/>
    <cellStyle name="Uwaga 3" xfId="7246" hidden="1"/>
    <cellStyle name="Uwaga 3" xfId="7247" hidden="1"/>
    <cellStyle name="Uwaga 3" xfId="7254" hidden="1"/>
    <cellStyle name="Uwaga 3" xfId="7255" hidden="1"/>
    <cellStyle name="Uwaga 3" xfId="7257" hidden="1"/>
    <cellStyle name="Uwaga 3" xfId="7263" hidden="1"/>
    <cellStyle name="Uwaga 3" xfId="7264" hidden="1"/>
    <cellStyle name="Uwaga 3" xfId="7266" hidden="1"/>
    <cellStyle name="Uwaga 3" xfId="7272" hidden="1"/>
    <cellStyle name="Uwaga 3" xfId="7273" hidden="1"/>
    <cellStyle name="Uwaga 3" xfId="7275" hidden="1"/>
    <cellStyle name="Uwaga 3" xfId="7281" hidden="1"/>
    <cellStyle name="Uwaga 3" xfId="7282" hidden="1"/>
    <cellStyle name="Uwaga 3" xfId="7283" hidden="1"/>
    <cellStyle name="Uwaga 3" xfId="7291" hidden="1"/>
    <cellStyle name="Uwaga 3" xfId="7293" hidden="1"/>
    <cellStyle name="Uwaga 3" xfId="7296" hidden="1"/>
    <cellStyle name="Uwaga 3" xfId="7300" hidden="1"/>
    <cellStyle name="Uwaga 3" xfId="7303" hidden="1"/>
    <cellStyle name="Uwaga 3" xfId="7306" hidden="1"/>
    <cellStyle name="Uwaga 3" xfId="7309" hidden="1"/>
    <cellStyle name="Uwaga 3" xfId="7311" hidden="1"/>
    <cellStyle name="Uwaga 3" xfId="7314" hidden="1"/>
    <cellStyle name="Uwaga 3" xfId="7317" hidden="1"/>
    <cellStyle name="Uwaga 3" xfId="7318" hidden="1"/>
    <cellStyle name="Uwaga 3" xfId="7319" hidden="1"/>
    <cellStyle name="Uwaga 3" xfId="7326" hidden="1"/>
    <cellStyle name="Uwaga 3" xfId="7328" hidden="1"/>
    <cellStyle name="Uwaga 3" xfId="7330" hidden="1"/>
    <cellStyle name="Uwaga 3" xfId="7335" hidden="1"/>
    <cellStyle name="Uwaga 3" xfId="7337" hidden="1"/>
    <cellStyle name="Uwaga 3" xfId="7339" hidden="1"/>
    <cellStyle name="Uwaga 3" xfId="7344" hidden="1"/>
    <cellStyle name="Uwaga 3" xfId="7346" hidden="1"/>
    <cellStyle name="Uwaga 3" xfId="7348" hidden="1"/>
    <cellStyle name="Uwaga 3" xfId="7353" hidden="1"/>
    <cellStyle name="Uwaga 3" xfId="7354" hidden="1"/>
    <cellStyle name="Uwaga 3" xfId="7355" hidden="1"/>
    <cellStyle name="Uwaga 3" xfId="7362" hidden="1"/>
    <cellStyle name="Uwaga 3" xfId="7364" hidden="1"/>
    <cellStyle name="Uwaga 3" xfId="7366" hidden="1"/>
    <cellStyle name="Uwaga 3" xfId="7371" hidden="1"/>
    <cellStyle name="Uwaga 3" xfId="7373" hidden="1"/>
    <cellStyle name="Uwaga 3" xfId="7375" hidden="1"/>
    <cellStyle name="Uwaga 3" xfId="7380" hidden="1"/>
    <cellStyle name="Uwaga 3" xfId="7382" hidden="1"/>
    <cellStyle name="Uwaga 3" xfId="7383" hidden="1"/>
    <cellStyle name="Uwaga 3" xfId="7389" hidden="1"/>
    <cellStyle name="Uwaga 3" xfId="7390" hidden="1"/>
    <cellStyle name="Uwaga 3" xfId="7391" hidden="1"/>
    <cellStyle name="Uwaga 3" xfId="7398" hidden="1"/>
    <cellStyle name="Uwaga 3" xfId="7400" hidden="1"/>
    <cellStyle name="Uwaga 3" xfId="7402" hidden="1"/>
    <cellStyle name="Uwaga 3" xfId="7407" hidden="1"/>
    <cellStyle name="Uwaga 3" xfId="7409" hidden="1"/>
    <cellStyle name="Uwaga 3" xfId="7411" hidden="1"/>
    <cellStyle name="Uwaga 3" xfId="7416" hidden="1"/>
    <cellStyle name="Uwaga 3" xfId="7418" hidden="1"/>
    <cellStyle name="Uwaga 3" xfId="7420" hidden="1"/>
    <cellStyle name="Uwaga 3" xfId="7425" hidden="1"/>
    <cellStyle name="Uwaga 3" xfId="7426" hidden="1"/>
    <cellStyle name="Uwaga 3" xfId="7428" hidden="1"/>
    <cellStyle name="Uwaga 3" xfId="7434" hidden="1"/>
    <cellStyle name="Uwaga 3" xfId="7435" hidden="1"/>
    <cellStyle name="Uwaga 3" xfId="7436" hidden="1"/>
    <cellStyle name="Uwaga 3" xfId="7443" hidden="1"/>
    <cellStyle name="Uwaga 3" xfId="7444" hidden="1"/>
    <cellStyle name="Uwaga 3" xfId="7445" hidden="1"/>
    <cellStyle name="Uwaga 3" xfId="7452" hidden="1"/>
    <cellStyle name="Uwaga 3" xfId="7453" hidden="1"/>
    <cellStyle name="Uwaga 3" xfId="7454" hidden="1"/>
    <cellStyle name="Uwaga 3" xfId="7461" hidden="1"/>
    <cellStyle name="Uwaga 3" xfId="7462" hidden="1"/>
    <cellStyle name="Uwaga 3" xfId="7463" hidden="1"/>
    <cellStyle name="Uwaga 3" xfId="7470" hidden="1"/>
    <cellStyle name="Uwaga 3" xfId="7471" hidden="1"/>
    <cellStyle name="Uwaga 3" xfId="7472" hidden="1"/>
    <cellStyle name="Uwaga 3" xfId="7522" hidden="1"/>
    <cellStyle name="Uwaga 3" xfId="7523" hidden="1"/>
    <cellStyle name="Uwaga 3" xfId="7525" hidden="1"/>
    <cellStyle name="Uwaga 3" xfId="7537" hidden="1"/>
    <cellStyle name="Uwaga 3" xfId="7538" hidden="1"/>
    <cellStyle name="Uwaga 3" xfId="7543" hidden="1"/>
    <cellStyle name="Uwaga 3" xfId="7552" hidden="1"/>
    <cellStyle name="Uwaga 3" xfId="7553" hidden="1"/>
    <cellStyle name="Uwaga 3" xfId="7558" hidden="1"/>
    <cellStyle name="Uwaga 3" xfId="7567" hidden="1"/>
    <cellStyle name="Uwaga 3" xfId="7568" hidden="1"/>
    <cellStyle name="Uwaga 3" xfId="7569" hidden="1"/>
    <cellStyle name="Uwaga 3" xfId="7582" hidden="1"/>
    <cellStyle name="Uwaga 3" xfId="7587" hidden="1"/>
    <cellStyle name="Uwaga 3" xfId="7592" hidden="1"/>
    <cellStyle name="Uwaga 3" xfId="7602" hidden="1"/>
    <cellStyle name="Uwaga 3" xfId="7607" hidden="1"/>
    <cellStyle name="Uwaga 3" xfId="7611" hidden="1"/>
    <cellStyle name="Uwaga 3" xfId="7618" hidden="1"/>
    <cellStyle name="Uwaga 3" xfId="7623" hidden="1"/>
    <cellStyle name="Uwaga 3" xfId="7626" hidden="1"/>
    <cellStyle name="Uwaga 3" xfId="7632" hidden="1"/>
    <cellStyle name="Uwaga 3" xfId="7637" hidden="1"/>
    <cellStyle name="Uwaga 3" xfId="7641" hidden="1"/>
    <cellStyle name="Uwaga 3" xfId="7642" hidden="1"/>
    <cellStyle name="Uwaga 3" xfId="7643" hidden="1"/>
    <cellStyle name="Uwaga 3" xfId="7647" hidden="1"/>
    <cellStyle name="Uwaga 3" xfId="7659" hidden="1"/>
    <cellStyle name="Uwaga 3" xfId="7664" hidden="1"/>
    <cellStyle name="Uwaga 3" xfId="7669" hidden="1"/>
    <cellStyle name="Uwaga 3" xfId="7674" hidden="1"/>
    <cellStyle name="Uwaga 3" xfId="7679" hidden="1"/>
    <cellStyle name="Uwaga 3" xfId="7684" hidden="1"/>
    <cellStyle name="Uwaga 3" xfId="7688" hidden="1"/>
    <cellStyle name="Uwaga 3" xfId="7692" hidden="1"/>
    <cellStyle name="Uwaga 3" xfId="7697" hidden="1"/>
    <cellStyle name="Uwaga 3" xfId="7702" hidden="1"/>
    <cellStyle name="Uwaga 3" xfId="7703" hidden="1"/>
    <cellStyle name="Uwaga 3" xfId="7705" hidden="1"/>
    <cellStyle name="Uwaga 3" xfId="7718" hidden="1"/>
    <cellStyle name="Uwaga 3" xfId="7722" hidden="1"/>
    <cellStyle name="Uwaga 3" xfId="7727" hidden="1"/>
    <cellStyle name="Uwaga 3" xfId="7734" hidden="1"/>
    <cellStyle name="Uwaga 3" xfId="7738" hidden="1"/>
    <cellStyle name="Uwaga 3" xfId="7743" hidden="1"/>
    <cellStyle name="Uwaga 3" xfId="7748" hidden="1"/>
    <cellStyle name="Uwaga 3" xfId="7751" hidden="1"/>
    <cellStyle name="Uwaga 3" xfId="7756" hidden="1"/>
    <cellStyle name="Uwaga 3" xfId="7762" hidden="1"/>
    <cellStyle name="Uwaga 3" xfId="7763" hidden="1"/>
    <cellStyle name="Uwaga 3" xfId="7766" hidden="1"/>
    <cellStyle name="Uwaga 3" xfId="7779" hidden="1"/>
    <cellStyle name="Uwaga 3" xfId="7783" hidden="1"/>
    <cellStyle name="Uwaga 3" xfId="7788" hidden="1"/>
    <cellStyle name="Uwaga 3" xfId="7795" hidden="1"/>
    <cellStyle name="Uwaga 3" xfId="7800" hidden="1"/>
    <cellStyle name="Uwaga 3" xfId="7804" hidden="1"/>
    <cellStyle name="Uwaga 3" xfId="7809" hidden="1"/>
    <cellStyle name="Uwaga 3" xfId="7813" hidden="1"/>
    <cellStyle name="Uwaga 3" xfId="7818" hidden="1"/>
    <cellStyle name="Uwaga 3" xfId="7822" hidden="1"/>
    <cellStyle name="Uwaga 3" xfId="7823" hidden="1"/>
    <cellStyle name="Uwaga 3" xfId="7825" hidden="1"/>
    <cellStyle name="Uwaga 3" xfId="7837" hidden="1"/>
    <cellStyle name="Uwaga 3" xfId="7838" hidden="1"/>
    <cellStyle name="Uwaga 3" xfId="7840" hidden="1"/>
    <cellStyle name="Uwaga 3" xfId="7852" hidden="1"/>
    <cellStyle name="Uwaga 3" xfId="7854" hidden="1"/>
    <cellStyle name="Uwaga 3" xfId="7857" hidden="1"/>
    <cellStyle name="Uwaga 3" xfId="7867" hidden="1"/>
    <cellStyle name="Uwaga 3" xfId="7868" hidden="1"/>
    <cellStyle name="Uwaga 3" xfId="7870" hidden="1"/>
    <cellStyle name="Uwaga 3" xfId="7882" hidden="1"/>
    <cellStyle name="Uwaga 3" xfId="7883" hidden="1"/>
    <cellStyle name="Uwaga 3" xfId="7884" hidden="1"/>
    <cellStyle name="Uwaga 3" xfId="7898" hidden="1"/>
    <cellStyle name="Uwaga 3" xfId="7901" hidden="1"/>
    <cellStyle name="Uwaga 3" xfId="7905" hidden="1"/>
    <cellStyle name="Uwaga 3" xfId="7913" hidden="1"/>
    <cellStyle name="Uwaga 3" xfId="7916" hidden="1"/>
    <cellStyle name="Uwaga 3" xfId="7920" hidden="1"/>
    <cellStyle name="Uwaga 3" xfId="7928" hidden="1"/>
    <cellStyle name="Uwaga 3" xfId="7931" hidden="1"/>
    <cellStyle name="Uwaga 3" xfId="7935" hidden="1"/>
    <cellStyle name="Uwaga 3" xfId="7942" hidden="1"/>
    <cellStyle name="Uwaga 3" xfId="7943" hidden="1"/>
    <cellStyle name="Uwaga 3" xfId="7945" hidden="1"/>
    <cellStyle name="Uwaga 3" xfId="7958" hidden="1"/>
    <cellStyle name="Uwaga 3" xfId="7961" hidden="1"/>
    <cellStyle name="Uwaga 3" xfId="7964" hidden="1"/>
    <cellStyle name="Uwaga 3" xfId="7973" hidden="1"/>
    <cellStyle name="Uwaga 3" xfId="7976" hidden="1"/>
    <cellStyle name="Uwaga 3" xfId="7980" hidden="1"/>
    <cellStyle name="Uwaga 3" xfId="7988" hidden="1"/>
    <cellStyle name="Uwaga 3" xfId="7990" hidden="1"/>
    <cellStyle name="Uwaga 3" xfId="7993" hidden="1"/>
    <cellStyle name="Uwaga 3" xfId="8002" hidden="1"/>
    <cellStyle name="Uwaga 3" xfId="8003" hidden="1"/>
    <cellStyle name="Uwaga 3" xfId="8004" hidden="1"/>
    <cellStyle name="Uwaga 3" xfId="8017" hidden="1"/>
    <cellStyle name="Uwaga 3" xfId="8018" hidden="1"/>
    <cellStyle name="Uwaga 3" xfId="8020" hidden="1"/>
    <cellStyle name="Uwaga 3" xfId="8032" hidden="1"/>
    <cellStyle name="Uwaga 3" xfId="8033" hidden="1"/>
    <cellStyle name="Uwaga 3" xfId="8035" hidden="1"/>
    <cellStyle name="Uwaga 3" xfId="8047" hidden="1"/>
    <cellStyle name="Uwaga 3" xfId="8048" hidden="1"/>
    <cellStyle name="Uwaga 3" xfId="8050" hidden="1"/>
    <cellStyle name="Uwaga 3" xfId="8062" hidden="1"/>
    <cellStyle name="Uwaga 3" xfId="8063" hidden="1"/>
    <cellStyle name="Uwaga 3" xfId="8064" hidden="1"/>
    <cellStyle name="Uwaga 3" xfId="8078" hidden="1"/>
    <cellStyle name="Uwaga 3" xfId="8080" hidden="1"/>
    <cellStyle name="Uwaga 3" xfId="8083" hidden="1"/>
    <cellStyle name="Uwaga 3" xfId="8093" hidden="1"/>
    <cellStyle name="Uwaga 3" xfId="8096" hidden="1"/>
    <cellStyle name="Uwaga 3" xfId="8099" hidden="1"/>
    <cellStyle name="Uwaga 3" xfId="8108" hidden="1"/>
    <cellStyle name="Uwaga 3" xfId="8110" hidden="1"/>
    <cellStyle name="Uwaga 3" xfId="8113" hidden="1"/>
    <cellStyle name="Uwaga 3" xfId="8122" hidden="1"/>
    <cellStyle name="Uwaga 3" xfId="8123" hidden="1"/>
    <cellStyle name="Uwaga 3" xfId="8124" hidden="1"/>
    <cellStyle name="Uwaga 3" xfId="8137" hidden="1"/>
    <cellStyle name="Uwaga 3" xfId="8139" hidden="1"/>
    <cellStyle name="Uwaga 3" xfId="8141" hidden="1"/>
    <cellStyle name="Uwaga 3" xfId="8152" hidden="1"/>
    <cellStyle name="Uwaga 3" xfId="8154" hidden="1"/>
    <cellStyle name="Uwaga 3" xfId="8156" hidden="1"/>
    <cellStyle name="Uwaga 3" xfId="8167" hidden="1"/>
    <cellStyle name="Uwaga 3" xfId="8169" hidden="1"/>
    <cellStyle name="Uwaga 3" xfId="8171" hidden="1"/>
    <cellStyle name="Uwaga 3" xfId="8182" hidden="1"/>
    <cellStyle name="Uwaga 3" xfId="8183" hidden="1"/>
    <cellStyle name="Uwaga 3" xfId="8184" hidden="1"/>
    <cellStyle name="Uwaga 3" xfId="8197" hidden="1"/>
    <cellStyle name="Uwaga 3" xfId="8199" hidden="1"/>
    <cellStyle name="Uwaga 3" xfId="8201" hidden="1"/>
    <cellStyle name="Uwaga 3" xfId="8212" hidden="1"/>
    <cellStyle name="Uwaga 3" xfId="8214" hidden="1"/>
    <cellStyle name="Uwaga 3" xfId="8216" hidden="1"/>
    <cellStyle name="Uwaga 3" xfId="8227" hidden="1"/>
    <cellStyle name="Uwaga 3" xfId="8229" hidden="1"/>
    <cellStyle name="Uwaga 3" xfId="8230" hidden="1"/>
    <cellStyle name="Uwaga 3" xfId="8242" hidden="1"/>
    <cellStyle name="Uwaga 3" xfId="8243" hidden="1"/>
    <cellStyle name="Uwaga 3" xfId="8244" hidden="1"/>
    <cellStyle name="Uwaga 3" xfId="8257" hidden="1"/>
    <cellStyle name="Uwaga 3" xfId="8259" hidden="1"/>
    <cellStyle name="Uwaga 3" xfId="8261" hidden="1"/>
    <cellStyle name="Uwaga 3" xfId="8272" hidden="1"/>
    <cellStyle name="Uwaga 3" xfId="8274" hidden="1"/>
    <cellStyle name="Uwaga 3" xfId="8276" hidden="1"/>
    <cellStyle name="Uwaga 3" xfId="8287" hidden="1"/>
    <cellStyle name="Uwaga 3" xfId="8289" hidden="1"/>
    <cellStyle name="Uwaga 3" xfId="8291" hidden="1"/>
    <cellStyle name="Uwaga 3" xfId="8302" hidden="1"/>
    <cellStyle name="Uwaga 3" xfId="8303" hidden="1"/>
    <cellStyle name="Uwaga 3" xfId="8305" hidden="1"/>
    <cellStyle name="Uwaga 3" xfId="8316" hidden="1"/>
    <cellStyle name="Uwaga 3" xfId="8318" hidden="1"/>
    <cellStyle name="Uwaga 3" xfId="8319" hidden="1"/>
    <cellStyle name="Uwaga 3" xfId="8328" hidden="1"/>
    <cellStyle name="Uwaga 3" xfId="8331" hidden="1"/>
    <cellStyle name="Uwaga 3" xfId="8333" hidden="1"/>
    <cellStyle name="Uwaga 3" xfId="8344" hidden="1"/>
    <cellStyle name="Uwaga 3" xfId="8346" hidden="1"/>
    <cellStyle name="Uwaga 3" xfId="8348" hidden="1"/>
    <cellStyle name="Uwaga 3" xfId="8360" hidden="1"/>
    <cellStyle name="Uwaga 3" xfId="8362" hidden="1"/>
    <cellStyle name="Uwaga 3" xfId="8364" hidden="1"/>
    <cellStyle name="Uwaga 3" xfId="8372" hidden="1"/>
    <cellStyle name="Uwaga 3" xfId="8374" hidden="1"/>
    <cellStyle name="Uwaga 3" xfId="8377" hidden="1"/>
    <cellStyle name="Uwaga 3" xfId="8367" hidden="1"/>
    <cellStyle name="Uwaga 3" xfId="8366" hidden="1"/>
    <cellStyle name="Uwaga 3" xfId="8365" hidden="1"/>
    <cellStyle name="Uwaga 3" xfId="8352" hidden="1"/>
    <cellStyle name="Uwaga 3" xfId="8351" hidden="1"/>
    <cellStyle name="Uwaga 3" xfId="8350" hidden="1"/>
    <cellStyle name="Uwaga 3" xfId="8337" hidden="1"/>
    <cellStyle name="Uwaga 3" xfId="8336" hidden="1"/>
    <cellStyle name="Uwaga 3" xfId="8335" hidden="1"/>
    <cellStyle name="Uwaga 3" xfId="8322" hidden="1"/>
    <cellStyle name="Uwaga 3" xfId="8321" hidden="1"/>
    <cellStyle name="Uwaga 3" xfId="8320" hidden="1"/>
    <cellStyle name="Uwaga 3" xfId="8307" hidden="1"/>
    <cellStyle name="Uwaga 3" xfId="8306" hidden="1"/>
    <cellStyle name="Uwaga 3" xfId="8304" hidden="1"/>
    <cellStyle name="Uwaga 3" xfId="8293" hidden="1"/>
    <cellStyle name="Uwaga 3" xfId="8290" hidden="1"/>
    <cellStyle name="Uwaga 3" xfId="8288" hidden="1"/>
    <cellStyle name="Uwaga 3" xfId="8278" hidden="1"/>
    <cellStyle name="Uwaga 3" xfId="8275" hidden="1"/>
    <cellStyle name="Uwaga 3" xfId="8273" hidden="1"/>
    <cellStyle name="Uwaga 3" xfId="8263" hidden="1"/>
    <cellStyle name="Uwaga 3" xfId="8260" hidden="1"/>
    <cellStyle name="Uwaga 3" xfId="8258" hidden="1"/>
    <cellStyle name="Uwaga 3" xfId="8248" hidden="1"/>
    <cellStyle name="Uwaga 3" xfId="8246" hidden="1"/>
    <cellStyle name="Uwaga 3" xfId="8245" hidden="1"/>
    <cellStyle name="Uwaga 3" xfId="8233" hidden="1"/>
    <cellStyle name="Uwaga 3" xfId="8231" hidden="1"/>
    <cellStyle name="Uwaga 3" xfId="8228" hidden="1"/>
    <cellStyle name="Uwaga 3" xfId="8218" hidden="1"/>
    <cellStyle name="Uwaga 3" xfId="8215" hidden="1"/>
    <cellStyle name="Uwaga 3" xfId="8213" hidden="1"/>
    <cellStyle name="Uwaga 3" xfId="8203" hidden="1"/>
    <cellStyle name="Uwaga 3" xfId="8200" hidden="1"/>
    <cellStyle name="Uwaga 3" xfId="8198" hidden="1"/>
    <cellStyle name="Uwaga 3" xfId="8188" hidden="1"/>
    <cellStyle name="Uwaga 3" xfId="8186" hidden="1"/>
    <cellStyle name="Uwaga 3" xfId="8185" hidden="1"/>
    <cellStyle name="Uwaga 3" xfId="8173" hidden="1"/>
    <cellStyle name="Uwaga 3" xfId="8170" hidden="1"/>
    <cellStyle name="Uwaga 3" xfId="8168" hidden="1"/>
    <cellStyle name="Uwaga 3" xfId="8158" hidden="1"/>
    <cellStyle name="Uwaga 3" xfId="8155" hidden="1"/>
    <cellStyle name="Uwaga 3" xfId="8153" hidden="1"/>
    <cellStyle name="Uwaga 3" xfId="8143" hidden="1"/>
    <cellStyle name="Uwaga 3" xfId="8140" hidden="1"/>
    <cellStyle name="Uwaga 3" xfId="8138" hidden="1"/>
    <cellStyle name="Uwaga 3" xfId="8128" hidden="1"/>
    <cellStyle name="Uwaga 3" xfId="8126" hidden="1"/>
    <cellStyle name="Uwaga 3" xfId="8125" hidden="1"/>
    <cellStyle name="Uwaga 3" xfId="8112" hidden="1"/>
    <cellStyle name="Uwaga 3" xfId="8109" hidden="1"/>
    <cellStyle name="Uwaga 3" xfId="8107" hidden="1"/>
    <cellStyle name="Uwaga 3" xfId="8097" hidden="1"/>
    <cellStyle name="Uwaga 3" xfId="8094" hidden="1"/>
    <cellStyle name="Uwaga 3" xfId="8092" hidden="1"/>
    <cellStyle name="Uwaga 3" xfId="8082" hidden="1"/>
    <cellStyle name="Uwaga 3" xfId="8079" hidden="1"/>
    <cellStyle name="Uwaga 3" xfId="8077" hidden="1"/>
    <cellStyle name="Uwaga 3" xfId="8068" hidden="1"/>
    <cellStyle name="Uwaga 3" xfId="8066" hidden="1"/>
    <cellStyle name="Uwaga 3" xfId="8065" hidden="1"/>
    <cellStyle name="Uwaga 3" xfId="8053" hidden="1"/>
    <cellStyle name="Uwaga 3" xfId="8051" hidden="1"/>
    <cellStyle name="Uwaga 3" xfId="8049" hidden="1"/>
    <cellStyle name="Uwaga 3" xfId="8038" hidden="1"/>
    <cellStyle name="Uwaga 3" xfId="8036" hidden="1"/>
    <cellStyle name="Uwaga 3" xfId="8034" hidden="1"/>
    <cellStyle name="Uwaga 3" xfId="8023" hidden="1"/>
    <cellStyle name="Uwaga 3" xfId="8021" hidden="1"/>
    <cellStyle name="Uwaga 3" xfId="8019" hidden="1"/>
    <cellStyle name="Uwaga 3" xfId="8008" hidden="1"/>
    <cellStyle name="Uwaga 3" xfId="8006" hidden="1"/>
    <cellStyle name="Uwaga 3" xfId="8005" hidden="1"/>
    <cellStyle name="Uwaga 3" xfId="7992" hidden="1"/>
    <cellStyle name="Uwaga 3" xfId="7989" hidden="1"/>
    <cellStyle name="Uwaga 3" xfId="7987" hidden="1"/>
    <cellStyle name="Uwaga 3" xfId="7977" hidden="1"/>
    <cellStyle name="Uwaga 3" xfId="7974" hidden="1"/>
    <cellStyle name="Uwaga 3" xfId="7972" hidden="1"/>
    <cellStyle name="Uwaga 3" xfId="7962" hidden="1"/>
    <cellStyle name="Uwaga 3" xfId="7959" hidden="1"/>
    <cellStyle name="Uwaga 3" xfId="7957" hidden="1"/>
    <cellStyle name="Uwaga 3" xfId="7948" hidden="1"/>
    <cellStyle name="Uwaga 3" xfId="7946" hidden="1"/>
    <cellStyle name="Uwaga 3" xfId="7944" hidden="1"/>
    <cellStyle name="Uwaga 3" xfId="7932" hidden="1"/>
    <cellStyle name="Uwaga 3" xfId="7929" hidden="1"/>
    <cellStyle name="Uwaga 3" xfId="7927" hidden="1"/>
    <cellStyle name="Uwaga 3" xfId="7917" hidden="1"/>
    <cellStyle name="Uwaga 3" xfId="7914" hidden="1"/>
    <cellStyle name="Uwaga 3" xfId="7912" hidden="1"/>
    <cellStyle name="Uwaga 3" xfId="7902" hidden="1"/>
    <cellStyle name="Uwaga 3" xfId="7899" hidden="1"/>
    <cellStyle name="Uwaga 3" xfId="7897" hidden="1"/>
    <cellStyle name="Uwaga 3" xfId="7890" hidden="1"/>
    <cellStyle name="Uwaga 3" xfId="7887" hidden="1"/>
    <cellStyle name="Uwaga 3" xfId="7885" hidden="1"/>
    <cellStyle name="Uwaga 3" xfId="7875" hidden="1"/>
    <cellStyle name="Uwaga 3" xfId="7872" hidden="1"/>
    <cellStyle name="Uwaga 3" xfId="7869" hidden="1"/>
    <cellStyle name="Uwaga 3" xfId="7860" hidden="1"/>
    <cellStyle name="Uwaga 3" xfId="7856" hidden="1"/>
    <cellStyle name="Uwaga 3" xfId="7853" hidden="1"/>
    <cellStyle name="Uwaga 3" xfId="7845" hidden="1"/>
    <cellStyle name="Uwaga 3" xfId="7842" hidden="1"/>
    <cellStyle name="Uwaga 3" xfId="7839" hidden="1"/>
    <cellStyle name="Uwaga 3" xfId="7830" hidden="1"/>
    <cellStyle name="Uwaga 3" xfId="7827" hidden="1"/>
    <cellStyle name="Uwaga 3" xfId="7824" hidden="1"/>
    <cellStyle name="Uwaga 3" xfId="7814" hidden="1"/>
    <cellStyle name="Uwaga 3" xfId="7810" hidden="1"/>
    <cellStyle name="Uwaga 3" xfId="7807" hidden="1"/>
    <cellStyle name="Uwaga 3" xfId="7798" hidden="1"/>
    <cellStyle name="Uwaga 3" xfId="7794" hidden="1"/>
    <cellStyle name="Uwaga 3" xfId="7792" hidden="1"/>
    <cellStyle name="Uwaga 3" xfId="7784" hidden="1"/>
    <cellStyle name="Uwaga 3" xfId="7780" hidden="1"/>
    <cellStyle name="Uwaga 3" xfId="7777" hidden="1"/>
    <cellStyle name="Uwaga 3" xfId="7770" hidden="1"/>
    <cellStyle name="Uwaga 3" xfId="7767" hidden="1"/>
    <cellStyle name="Uwaga 3" xfId="7764" hidden="1"/>
    <cellStyle name="Uwaga 3" xfId="7755" hidden="1"/>
    <cellStyle name="Uwaga 3" xfId="7750" hidden="1"/>
    <cellStyle name="Uwaga 3" xfId="7747" hidden="1"/>
    <cellStyle name="Uwaga 3" xfId="7740" hidden="1"/>
    <cellStyle name="Uwaga 3" xfId="7735" hidden="1"/>
    <cellStyle name="Uwaga 3" xfId="7732" hidden="1"/>
    <cellStyle name="Uwaga 3" xfId="7725" hidden="1"/>
    <cellStyle name="Uwaga 3" xfId="7720" hidden="1"/>
    <cellStyle name="Uwaga 3" xfId="7717" hidden="1"/>
    <cellStyle name="Uwaga 3" xfId="7711" hidden="1"/>
    <cellStyle name="Uwaga 3" xfId="7707" hidden="1"/>
    <cellStyle name="Uwaga 3" xfId="7704" hidden="1"/>
    <cellStyle name="Uwaga 3" xfId="7696" hidden="1"/>
    <cellStyle name="Uwaga 3" xfId="7691" hidden="1"/>
    <cellStyle name="Uwaga 3" xfId="7687" hidden="1"/>
    <cellStyle name="Uwaga 3" xfId="7681" hidden="1"/>
    <cellStyle name="Uwaga 3" xfId="7676" hidden="1"/>
    <cellStyle name="Uwaga 3" xfId="7672" hidden="1"/>
    <cellStyle name="Uwaga 3" xfId="7666" hidden="1"/>
    <cellStyle name="Uwaga 3" xfId="7661" hidden="1"/>
    <cellStyle name="Uwaga 3" xfId="7657" hidden="1"/>
    <cellStyle name="Uwaga 3" xfId="7652" hidden="1"/>
    <cellStyle name="Uwaga 3" xfId="7648" hidden="1"/>
    <cellStyle name="Uwaga 3" xfId="7644" hidden="1"/>
    <cellStyle name="Uwaga 3" xfId="7636" hidden="1"/>
    <cellStyle name="Uwaga 3" xfId="7631" hidden="1"/>
    <cellStyle name="Uwaga 3" xfId="7627" hidden="1"/>
    <cellStyle name="Uwaga 3" xfId="7621" hidden="1"/>
    <cellStyle name="Uwaga 3" xfId="7616" hidden="1"/>
    <cellStyle name="Uwaga 3" xfId="7612" hidden="1"/>
    <cellStyle name="Uwaga 3" xfId="7606" hidden="1"/>
    <cellStyle name="Uwaga 3" xfId="7601" hidden="1"/>
    <cellStyle name="Uwaga 3" xfId="7597" hidden="1"/>
    <cellStyle name="Uwaga 3" xfId="7593" hidden="1"/>
    <cellStyle name="Uwaga 3" xfId="7588" hidden="1"/>
    <cellStyle name="Uwaga 3" xfId="7583" hidden="1"/>
    <cellStyle name="Uwaga 3" xfId="7578" hidden="1"/>
    <cellStyle name="Uwaga 3" xfId="7574" hidden="1"/>
    <cellStyle name="Uwaga 3" xfId="7570" hidden="1"/>
    <cellStyle name="Uwaga 3" xfId="7563" hidden="1"/>
    <cellStyle name="Uwaga 3" xfId="7559" hidden="1"/>
    <cellStyle name="Uwaga 3" xfId="7554" hidden="1"/>
    <cellStyle name="Uwaga 3" xfId="7548" hidden="1"/>
    <cellStyle name="Uwaga 3" xfId="7544" hidden="1"/>
    <cellStyle name="Uwaga 3" xfId="7539" hidden="1"/>
    <cellStyle name="Uwaga 3" xfId="7533" hidden="1"/>
    <cellStyle name="Uwaga 3" xfId="7529" hidden="1"/>
    <cellStyle name="Uwaga 3" xfId="7524" hidden="1"/>
    <cellStyle name="Uwaga 3" xfId="7518" hidden="1"/>
    <cellStyle name="Uwaga 3" xfId="7514" hidden="1"/>
    <cellStyle name="Uwaga 3" xfId="7510" hidden="1"/>
    <cellStyle name="Uwaga 3" xfId="8370" hidden="1"/>
    <cellStyle name="Uwaga 3" xfId="8369" hidden="1"/>
    <cellStyle name="Uwaga 3" xfId="8368" hidden="1"/>
    <cellStyle name="Uwaga 3" xfId="8355" hidden="1"/>
    <cellStyle name="Uwaga 3" xfId="8354" hidden="1"/>
    <cellStyle name="Uwaga 3" xfId="8353" hidden="1"/>
    <cellStyle name="Uwaga 3" xfId="8340" hidden="1"/>
    <cellStyle name="Uwaga 3" xfId="8339" hidden="1"/>
    <cellStyle name="Uwaga 3" xfId="8338" hidden="1"/>
    <cellStyle name="Uwaga 3" xfId="8325" hidden="1"/>
    <cellStyle name="Uwaga 3" xfId="8324" hidden="1"/>
    <cellStyle name="Uwaga 3" xfId="8323" hidden="1"/>
    <cellStyle name="Uwaga 3" xfId="8310" hidden="1"/>
    <cellStyle name="Uwaga 3" xfId="8309" hidden="1"/>
    <cellStyle name="Uwaga 3" xfId="8308" hidden="1"/>
    <cellStyle name="Uwaga 3" xfId="8296" hidden="1"/>
    <cellStyle name="Uwaga 3" xfId="8294" hidden="1"/>
    <cellStyle name="Uwaga 3" xfId="8292" hidden="1"/>
    <cellStyle name="Uwaga 3" xfId="8281" hidden="1"/>
    <cellStyle name="Uwaga 3" xfId="8279" hidden="1"/>
    <cellStyle name="Uwaga 3" xfId="8277" hidden="1"/>
    <cellStyle name="Uwaga 3" xfId="8266" hidden="1"/>
    <cellStyle name="Uwaga 3" xfId="8264" hidden="1"/>
    <cellStyle name="Uwaga 3" xfId="8262" hidden="1"/>
    <cellStyle name="Uwaga 3" xfId="8251" hidden="1"/>
    <cellStyle name="Uwaga 3" xfId="8249" hidden="1"/>
    <cellStyle name="Uwaga 3" xfId="8247" hidden="1"/>
    <cellStyle name="Uwaga 3" xfId="8236" hidden="1"/>
    <cellStyle name="Uwaga 3" xfId="8234" hidden="1"/>
    <cellStyle name="Uwaga 3" xfId="8232" hidden="1"/>
    <cellStyle name="Uwaga 3" xfId="8221" hidden="1"/>
    <cellStyle name="Uwaga 3" xfId="8219" hidden="1"/>
    <cellStyle name="Uwaga 3" xfId="8217" hidden="1"/>
    <cellStyle name="Uwaga 3" xfId="8206" hidden="1"/>
    <cellStyle name="Uwaga 3" xfId="8204" hidden="1"/>
    <cellStyle name="Uwaga 3" xfId="8202" hidden="1"/>
    <cellStyle name="Uwaga 3" xfId="8191" hidden="1"/>
    <cellStyle name="Uwaga 3" xfId="8189" hidden="1"/>
    <cellStyle name="Uwaga 3" xfId="8187" hidden="1"/>
    <cellStyle name="Uwaga 3" xfId="8176" hidden="1"/>
    <cellStyle name="Uwaga 3" xfId="8174" hidden="1"/>
    <cellStyle name="Uwaga 3" xfId="8172" hidden="1"/>
    <cellStyle name="Uwaga 3" xfId="8161" hidden="1"/>
    <cellStyle name="Uwaga 3" xfId="8159" hidden="1"/>
    <cellStyle name="Uwaga 3" xfId="8157" hidden="1"/>
    <cellStyle name="Uwaga 3" xfId="8146" hidden="1"/>
    <cellStyle name="Uwaga 3" xfId="8144" hidden="1"/>
    <cellStyle name="Uwaga 3" xfId="8142" hidden="1"/>
    <cellStyle name="Uwaga 3" xfId="8131" hidden="1"/>
    <cellStyle name="Uwaga 3" xfId="8129" hidden="1"/>
    <cellStyle name="Uwaga 3" xfId="8127" hidden="1"/>
    <cellStyle name="Uwaga 3" xfId="8116" hidden="1"/>
    <cellStyle name="Uwaga 3" xfId="8114" hidden="1"/>
    <cellStyle name="Uwaga 3" xfId="8111" hidden="1"/>
    <cellStyle name="Uwaga 3" xfId="8101" hidden="1"/>
    <cellStyle name="Uwaga 3" xfId="8098" hidden="1"/>
    <cellStyle name="Uwaga 3" xfId="8095" hidden="1"/>
    <cellStyle name="Uwaga 3" xfId="8086" hidden="1"/>
    <cellStyle name="Uwaga 3" xfId="8084" hidden="1"/>
    <cellStyle name="Uwaga 3" xfId="8081" hidden="1"/>
    <cellStyle name="Uwaga 3" xfId="8071" hidden="1"/>
    <cellStyle name="Uwaga 3" xfId="8069" hidden="1"/>
    <cellStyle name="Uwaga 3" xfId="8067" hidden="1"/>
    <cellStyle name="Uwaga 3" xfId="8056" hidden="1"/>
    <cellStyle name="Uwaga 3" xfId="8054" hidden="1"/>
    <cellStyle name="Uwaga 3" xfId="8052" hidden="1"/>
    <cellStyle name="Uwaga 3" xfId="8041" hidden="1"/>
    <cellStyle name="Uwaga 3" xfId="8039" hidden="1"/>
    <cellStyle name="Uwaga 3" xfId="8037" hidden="1"/>
    <cellStyle name="Uwaga 3" xfId="8026" hidden="1"/>
    <cellStyle name="Uwaga 3" xfId="8024" hidden="1"/>
    <cellStyle name="Uwaga 3" xfId="8022" hidden="1"/>
    <cellStyle name="Uwaga 3" xfId="8011" hidden="1"/>
    <cellStyle name="Uwaga 3" xfId="8009" hidden="1"/>
    <cellStyle name="Uwaga 3" xfId="8007" hidden="1"/>
    <cellStyle name="Uwaga 3" xfId="7996" hidden="1"/>
    <cellStyle name="Uwaga 3" xfId="7994" hidden="1"/>
    <cellStyle name="Uwaga 3" xfId="7991" hidden="1"/>
    <cellStyle name="Uwaga 3" xfId="7981" hidden="1"/>
    <cellStyle name="Uwaga 3" xfId="7978" hidden="1"/>
    <cellStyle name="Uwaga 3" xfId="7975" hidden="1"/>
    <cellStyle name="Uwaga 3" xfId="7966" hidden="1"/>
    <cellStyle name="Uwaga 3" xfId="7963" hidden="1"/>
    <cellStyle name="Uwaga 3" xfId="7960" hidden="1"/>
    <cellStyle name="Uwaga 3" xfId="7951" hidden="1"/>
    <cellStyle name="Uwaga 3" xfId="7949" hidden="1"/>
    <cellStyle name="Uwaga 3" xfId="7947" hidden="1"/>
    <cellStyle name="Uwaga 3" xfId="7936" hidden="1"/>
    <cellStyle name="Uwaga 3" xfId="7933" hidden="1"/>
    <cellStyle name="Uwaga 3" xfId="7930" hidden="1"/>
    <cellStyle name="Uwaga 3" xfId="7921" hidden="1"/>
    <cellStyle name="Uwaga 3" xfId="7918" hidden="1"/>
    <cellStyle name="Uwaga 3" xfId="7915" hidden="1"/>
    <cellStyle name="Uwaga 3" xfId="7906" hidden="1"/>
    <cellStyle name="Uwaga 3" xfId="7903" hidden="1"/>
    <cellStyle name="Uwaga 3" xfId="7900" hidden="1"/>
    <cellStyle name="Uwaga 3" xfId="7893" hidden="1"/>
    <cellStyle name="Uwaga 3" xfId="7889" hidden="1"/>
    <cellStyle name="Uwaga 3" xfId="7886" hidden="1"/>
    <cellStyle name="Uwaga 3" xfId="7878" hidden="1"/>
    <cellStyle name="Uwaga 3" xfId="7874" hidden="1"/>
    <cellStyle name="Uwaga 3" xfId="7871" hidden="1"/>
    <cellStyle name="Uwaga 3" xfId="7863" hidden="1"/>
    <cellStyle name="Uwaga 3" xfId="7859" hidden="1"/>
    <cellStyle name="Uwaga 3" xfId="7855" hidden="1"/>
    <cellStyle name="Uwaga 3" xfId="7848" hidden="1"/>
    <cellStyle name="Uwaga 3" xfId="7844" hidden="1"/>
    <cellStyle name="Uwaga 3" xfId="7841" hidden="1"/>
    <cellStyle name="Uwaga 3" xfId="7833" hidden="1"/>
    <cellStyle name="Uwaga 3" xfId="7829" hidden="1"/>
    <cellStyle name="Uwaga 3" xfId="7826" hidden="1"/>
    <cellStyle name="Uwaga 3" xfId="7817" hidden="1"/>
    <cellStyle name="Uwaga 3" xfId="7812" hidden="1"/>
    <cellStyle name="Uwaga 3" xfId="7808" hidden="1"/>
    <cellStyle name="Uwaga 3" xfId="7802" hidden="1"/>
    <cellStyle name="Uwaga 3" xfId="7797" hidden="1"/>
    <cellStyle name="Uwaga 3" xfId="7793" hidden="1"/>
    <cellStyle name="Uwaga 3" xfId="7787" hidden="1"/>
    <cellStyle name="Uwaga 3" xfId="7782" hidden="1"/>
    <cellStyle name="Uwaga 3" xfId="7778" hidden="1"/>
    <cellStyle name="Uwaga 3" xfId="7773" hidden="1"/>
    <cellStyle name="Uwaga 3" xfId="7769" hidden="1"/>
    <cellStyle name="Uwaga 3" xfId="7765" hidden="1"/>
    <cellStyle name="Uwaga 3" xfId="7758" hidden="1"/>
    <cellStyle name="Uwaga 3" xfId="7753" hidden="1"/>
    <cellStyle name="Uwaga 3" xfId="7749" hidden="1"/>
    <cellStyle name="Uwaga 3" xfId="7742" hidden="1"/>
    <cellStyle name="Uwaga 3" xfId="7737" hidden="1"/>
    <cellStyle name="Uwaga 3" xfId="7733" hidden="1"/>
    <cellStyle name="Uwaga 3" xfId="7728" hidden="1"/>
    <cellStyle name="Uwaga 3" xfId="7723" hidden="1"/>
    <cellStyle name="Uwaga 3" xfId="7719" hidden="1"/>
    <cellStyle name="Uwaga 3" xfId="7713" hidden="1"/>
    <cellStyle name="Uwaga 3" xfId="7709" hidden="1"/>
    <cellStyle name="Uwaga 3" xfId="7706" hidden="1"/>
    <cellStyle name="Uwaga 3" xfId="7699" hidden="1"/>
    <cellStyle name="Uwaga 3" xfId="7694" hidden="1"/>
    <cellStyle name="Uwaga 3" xfId="7689" hidden="1"/>
    <cellStyle name="Uwaga 3" xfId="7683" hidden="1"/>
    <cellStyle name="Uwaga 3" xfId="7678" hidden="1"/>
    <cellStyle name="Uwaga 3" xfId="7673" hidden="1"/>
    <cellStyle name="Uwaga 3" xfId="7668" hidden="1"/>
    <cellStyle name="Uwaga 3" xfId="7663" hidden="1"/>
    <cellStyle name="Uwaga 3" xfId="7658" hidden="1"/>
    <cellStyle name="Uwaga 3" xfId="7654" hidden="1"/>
    <cellStyle name="Uwaga 3" xfId="7650" hidden="1"/>
    <cellStyle name="Uwaga 3" xfId="7645" hidden="1"/>
    <cellStyle name="Uwaga 3" xfId="7638" hidden="1"/>
    <cellStyle name="Uwaga 3" xfId="7633" hidden="1"/>
    <cellStyle name="Uwaga 3" xfId="7628" hidden="1"/>
    <cellStyle name="Uwaga 3" xfId="7622" hidden="1"/>
    <cellStyle name="Uwaga 3" xfId="7617" hidden="1"/>
    <cellStyle name="Uwaga 3" xfId="7613" hidden="1"/>
    <cellStyle name="Uwaga 3" xfId="7608" hidden="1"/>
    <cellStyle name="Uwaga 3" xfId="7603" hidden="1"/>
    <cellStyle name="Uwaga 3" xfId="7598" hidden="1"/>
    <cellStyle name="Uwaga 3" xfId="7594" hidden="1"/>
    <cellStyle name="Uwaga 3" xfId="7589" hidden="1"/>
    <cellStyle name="Uwaga 3" xfId="7584" hidden="1"/>
    <cellStyle name="Uwaga 3" xfId="7579" hidden="1"/>
    <cellStyle name="Uwaga 3" xfId="7575" hidden="1"/>
    <cellStyle name="Uwaga 3" xfId="7571" hidden="1"/>
    <cellStyle name="Uwaga 3" xfId="7564" hidden="1"/>
    <cellStyle name="Uwaga 3" xfId="7560" hidden="1"/>
    <cellStyle name="Uwaga 3" xfId="7555" hidden="1"/>
    <cellStyle name="Uwaga 3" xfId="7549" hidden="1"/>
    <cellStyle name="Uwaga 3" xfId="7545" hidden="1"/>
    <cellStyle name="Uwaga 3" xfId="7540" hidden="1"/>
    <cellStyle name="Uwaga 3" xfId="7534" hidden="1"/>
    <cellStyle name="Uwaga 3" xfId="7530" hidden="1"/>
    <cellStyle name="Uwaga 3" xfId="7526" hidden="1"/>
    <cellStyle name="Uwaga 3" xfId="7519" hidden="1"/>
    <cellStyle name="Uwaga 3" xfId="7515" hidden="1"/>
    <cellStyle name="Uwaga 3" xfId="7511" hidden="1"/>
    <cellStyle name="Uwaga 3" xfId="8375" hidden="1"/>
    <cellStyle name="Uwaga 3" xfId="8373" hidden="1"/>
    <cellStyle name="Uwaga 3" xfId="8371" hidden="1"/>
    <cellStyle name="Uwaga 3" xfId="8358" hidden="1"/>
    <cellStyle name="Uwaga 3" xfId="8357" hidden="1"/>
    <cellStyle name="Uwaga 3" xfId="8356" hidden="1"/>
    <cellStyle name="Uwaga 3" xfId="8343" hidden="1"/>
    <cellStyle name="Uwaga 3" xfId="8342" hidden="1"/>
    <cellStyle name="Uwaga 3" xfId="8341" hidden="1"/>
    <cellStyle name="Uwaga 3" xfId="8329" hidden="1"/>
    <cellStyle name="Uwaga 3" xfId="8327" hidden="1"/>
    <cellStyle name="Uwaga 3" xfId="8326" hidden="1"/>
    <cellStyle name="Uwaga 3" xfId="8313" hidden="1"/>
    <cellStyle name="Uwaga 3" xfId="8312" hidden="1"/>
    <cellStyle name="Uwaga 3" xfId="8311" hidden="1"/>
    <cellStyle name="Uwaga 3" xfId="8299" hidden="1"/>
    <cellStyle name="Uwaga 3" xfId="8297" hidden="1"/>
    <cellStyle name="Uwaga 3" xfId="8295" hidden="1"/>
    <cellStyle name="Uwaga 3" xfId="8284" hidden="1"/>
    <cellStyle name="Uwaga 3" xfId="8282" hidden="1"/>
    <cellStyle name="Uwaga 3" xfId="8280" hidden="1"/>
    <cellStyle name="Uwaga 3" xfId="8269" hidden="1"/>
    <cellStyle name="Uwaga 3" xfId="8267" hidden="1"/>
    <cellStyle name="Uwaga 3" xfId="8265" hidden="1"/>
    <cellStyle name="Uwaga 3" xfId="8254" hidden="1"/>
    <cellStyle name="Uwaga 3" xfId="8252" hidden="1"/>
    <cellStyle name="Uwaga 3" xfId="8250" hidden="1"/>
    <cellStyle name="Uwaga 3" xfId="8239" hidden="1"/>
    <cellStyle name="Uwaga 3" xfId="8237" hidden="1"/>
    <cellStyle name="Uwaga 3" xfId="8235" hidden="1"/>
    <cellStyle name="Uwaga 3" xfId="8224" hidden="1"/>
    <cellStyle name="Uwaga 3" xfId="8222" hidden="1"/>
    <cellStyle name="Uwaga 3" xfId="8220" hidden="1"/>
    <cellStyle name="Uwaga 3" xfId="8209" hidden="1"/>
    <cellStyle name="Uwaga 3" xfId="8207" hidden="1"/>
    <cellStyle name="Uwaga 3" xfId="8205" hidden="1"/>
    <cellStyle name="Uwaga 3" xfId="8194" hidden="1"/>
    <cellStyle name="Uwaga 3" xfId="8192" hidden="1"/>
    <cellStyle name="Uwaga 3" xfId="8190" hidden="1"/>
    <cellStyle name="Uwaga 3" xfId="8179" hidden="1"/>
    <cellStyle name="Uwaga 3" xfId="8177" hidden="1"/>
    <cellStyle name="Uwaga 3" xfId="8175" hidden="1"/>
    <cellStyle name="Uwaga 3" xfId="8164" hidden="1"/>
    <cellStyle name="Uwaga 3" xfId="8162" hidden="1"/>
    <cellStyle name="Uwaga 3" xfId="8160" hidden="1"/>
    <cellStyle name="Uwaga 3" xfId="8149" hidden="1"/>
    <cellStyle name="Uwaga 3" xfId="8147" hidden="1"/>
    <cellStyle name="Uwaga 3" xfId="8145" hidden="1"/>
    <cellStyle name="Uwaga 3" xfId="8134" hidden="1"/>
    <cellStyle name="Uwaga 3" xfId="8132" hidden="1"/>
    <cellStyle name="Uwaga 3" xfId="8130" hidden="1"/>
    <cellStyle name="Uwaga 3" xfId="8119" hidden="1"/>
    <cellStyle name="Uwaga 3" xfId="8117" hidden="1"/>
    <cellStyle name="Uwaga 3" xfId="8115" hidden="1"/>
    <cellStyle name="Uwaga 3" xfId="8104" hidden="1"/>
    <cellStyle name="Uwaga 3" xfId="8102" hidden="1"/>
    <cellStyle name="Uwaga 3" xfId="8100" hidden="1"/>
    <cellStyle name="Uwaga 3" xfId="8089" hidden="1"/>
    <cellStyle name="Uwaga 3" xfId="8087" hidden="1"/>
    <cellStyle name="Uwaga 3" xfId="8085" hidden="1"/>
    <cellStyle name="Uwaga 3" xfId="8074" hidden="1"/>
    <cellStyle name="Uwaga 3" xfId="8072" hidden="1"/>
    <cellStyle name="Uwaga 3" xfId="8070" hidden="1"/>
    <cellStyle name="Uwaga 3" xfId="8059" hidden="1"/>
    <cellStyle name="Uwaga 3" xfId="8057" hidden="1"/>
    <cellStyle name="Uwaga 3" xfId="8055" hidden="1"/>
    <cellStyle name="Uwaga 3" xfId="8044" hidden="1"/>
    <cellStyle name="Uwaga 3" xfId="8042" hidden="1"/>
    <cellStyle name="Uwaga 3" xfId="8040" hidden="1"/>
    <cellStyle name="Uwaga 3" xfId="8029" hidden="1"/>
    <cellStyle name="Uwaga 3" xfId="8027" hidden="1"/>
    <cellStyle name="Uwaga 3" xfId="8025" hidden="1"/>
    <cellStyle name="Uwaga 3" xfId="8014" hidden="1"/>
    <cellStyle name="Uwaga 3" xfId="8012" hidden="1"/>
    <cellStyle name="Uwaga 3" xfId="8010" hidden="1"/>
    <cellStyle name="Uwaga 3" xfId="7999" hidden="1"/>
    <cellStyle name="Uwaga 3" xfId="7997" hidden="1"/>
    <cellStyle name="Uwaga 3" xfId="7995" hidden="1"/>
    <cellStyle name="Uwaga 3" xfId="7984" hidden="1"/>
    <cellStyle name="Uwaga 3" xfId="7982" hidden="1"/>
    <cellStyle name="Uwaga 3" xfId="7979" hidden="1"/>
    <cellStyle name="Uwaga 3" xfId="7969" hidden="1"/>
    <cellStyle name="Uwaga 3" xfId="7967" hidden="1"/>
    <cellStyle name="Uwaga 3" xfId="7965" hidden="1"/>
    <cellStyle name="Uwaga 3" xfId="7954" hidden="1"/>
    <cellStyle name="Uwaga 3" xfId="7952" hidden="1"/>
    <cellStyle name="Uwaga 3" xfId="7950" hidden="1"/>
    <cellStyle name="Uwaga 3" xfId="7939" hidden="1"/>
    <cellStyle name="Uwaga 3" xfId="7937" hidden="1"/>
    <cellStyle name="Uwaga 3" xfId="7934" hidden="1"/>
    <cellStyle name="Uwaga 3" xfId="7924" hidden="1"/>
    <cellStyle name="Uwaga 3" xfId="7922" hidden="1"/>
    <cellStyle name="Uwaga 3" xfId="7919" hidden="1"/>
    <cellStyle name="Uwaga 3" xfId="7909" hidden="1"/>
    <cellStyle name="Uwaga 3" xfId="7907" hidden="1"/>
    <cellStyle name="Uwaga 3" xfId="7904" hidden="1"/>
    <cellStyle name="Uwaga 3" xfId="7895" hidden="1"/>
    <cellStyle name="Uwaga 3" xfId="7892" hidden="1"/>
    <cellStyle name="Uwaga 3" xfId="7888" hidden="1"/>
    <cellStyle name="Uwaga 3" xfId="7880" hidden="1"/>
    <cellStyle name="Uwaga 3" xfId="7877" hidden="1"/>
    <cellStyle name="Uwaga 3" xfId="7873" hidden="1"/>
    <cellStyle name="Uwaga 3" xfId="7865" hidden="1"/>
    <cellStyle name="Uwaga 3" xfId="7862" hidden="1"/>
    <cellStyle name="Uwaga 3" xfId="7858" hidden="1"/>
    <cellStyle name="Uwaga 3" xfId="7850" hidden="1"/>
    <cellStyle name="Uwaga 3" xfId="7847" hidden="1"/>
    <cellStyle name="Uwaga 3" xfId="7843" hidden="1"/>
    <cellStyle name="Uwaga 3" xfId="7835" hidden="1"/>
    <cellStyle name="Uwaga 3" xfId="7832" hidden="1"/>
    <cellStyle name="Uwaga 3" xfId="7828" hidden="1"/>
    <cellStyle name="Uwaga 3" xfId="7820" hidden="1"/>
    <cellStyle name="Uwaga 3" xfId="7816" hidden="1"/>
    <cellStyle name="Uwaga 3" xfId="7811" hidden="1"/>
    <cellStyle name="Uwaga 3" xfId="7805" hidden="1"/>
    <cellStyle name="Uwaga 3" xfId="7801" hidden="1"/>
    <cellStyle name="Uwaga 3" xfId="7796" hidden="1"/>
    <cellStyle name="Uwaga 3" xfId="7790" hidden="1"/>
    <cellStyle name="Uwaga 3" xfId="7786" hidden="1"/>
    <cellStyle name="Uwaga 3" xfId="7781" hidden="1"/>
    <cellStyle name="Uwaga 3" xfId="7775" hidden="1"/>
    <cellStyle name="Uwaga 3" xfId="7772" hidden="1"/>
    <cellStyle name="Uwaga 3" xfId="7768" hidden="1"/>
    <cellStyle name="Uwaga 3" xfId="7760" hidden="1"/>
    <cellStyle name="Uwaga 3" xfId="7757" hidden="1"/>
    <cellStyle name="Uwaga 3" xfId="7752" hidden="1"/>
    <cellStyle name="Uwaga 3" xfId="7745" hidden="1"/>
    <cellStyle name="Uwaga 3" xfId="7741" hidden="1"/>
    <cellStyle name="Uwaga 3" xfId="7736" hidden="1"/>
    <cellStyle name="Uwaga 3" xfId="7730" hidden="1"/>
    <cellStyle name="Uwaga 3" xfId="7726" hidden="1"/>
    <cellStyle name="Uwaga 3" xfId="7721" hidden="1"/>
    <cellStyle name="Uwaga 3" xfId="7715" hidden="1"/>
    <cellStyle name="Uwaga 3" xfId="7712" hidden="1"/>
    <cellStyle name="Uwaga 3" xfId="7708" hidden="1"/>
    <cellStyle name="Uwaga 3" xfId="7700" hidden="1"/>
    <cellStyle name="Uwaga 3" xfId="7695" hidden="1"/>
    <cellStyle name="Uwaga 3" xfId="7690" hidden="1"/>
    <cellStyle name="Uwaga 3" xfId="7685" hidden="1"/>
    <cellStyle name="Uwaga 3" xfId="7680" hidden="1"/>
    <cellStyle name="Uwaga 3" xfId="7675" hidden="1"/>
    <cellStyle name="Uwaga 3" xfId="7670" hidden="1"/>
    <cellStyle name="Uwaga 3" xfId="7665" hidden="1"/>
    <cellStyle name="Uwaga 3" xfId="7660" hidden="1"/>
    <cellStyle name="Uwaga 3" xfId="7655" hidden="1"/>
    <cellStyle name="Uwaga 3" xfId="7651" hidden="1"/>
    <cellStyle name="Uwaga 3" xfId="7646" hidden="1"/>
    <cellStyle name="Uwaga 3" xfId="7639" hidden="1"/>
    <cellStyle name="Uwaga 3" xfId="7634" hidden="1"/>
    <cellStyle name="Uwaga 3" xfId="7629" hidden="1"/>
    <cellStyle name="Uwaga 3" xfId="7624" hidden="1"/>
    <cellStyle name="Uwaga 3" xfId="7619" hidden="1"/>
    <cellStyle name="Uwaga 3" xfId="7614" hidden="1"/>
    <cellStyle name="Uwaga 3" xfId="7609" hidden="1"/>
    <cellStyle name="Uwaga 3" xfId="7604" hidden="1"/>
    <cellStyle name="Uwaga 3" xfId="7599" hidden="1"/>
    <cellStyle name="Uwaga 3" xfId="7595" hidden="1"/>
    <cellStyle name="Uwaga 3" xfId="7590" hidden="1"/>
    <cellStyle name="Uwaga 3" xfId="7585" hidden="1"/>
    <cellStyle name="Uwaga 3" xfId="7580" hidden="1"/>
    <cellStyle name="Uwaga 3" xfId="7576" hidden="1"/>
    <cellStyle name="Uwaga 3" xfId="7572" hidden="1"/>
    <cellStyle name="Uwaga 3" xfId="7565" hidden="1"/>
    <cellStyle name="Uwaga 3" xfId="7561" hidden="1"/>
    <cellStyle name="Uwaga 3" xfId="7556" hidden="1"/>
    <cellStyle name="Uwaga 3" xfId="7550" hidden="1"/>
    <cellStyle name="Uwaga 3" xfId="7546" hidden="1"/>
    <cellStyle name="Uwaga 3" xfId="7541" hidden="1"/>
    <cellStyle name="Uwaga 3" xfId="7535" hidden="1"/>
    <cellStyle name="Uwaga 3" xfId="7531" hidden="1"/>
    <cellStyle name="Uwaga 3" xfId="7527" hidden="1"/>
    <cellStyle name="Uwaga 3" xfId="7520" hidden="1"/>
    <cellStyle name="Uwaga 3" xfId="7516" hidden="1"/>
    <cellStyle name="Uwaga 3" xfId="7512" hidden="1"/>
    <cellStyle name="Uwaga 3" xfId="8379" hidden="1"/>
    <cellStyle name="Uwaga 3" xfId="8378" hidden="1"/>
    <cellStyle name="Uwaga 3" xfId="8376" hidden="1"/>
    <cellStyle name="Uwaga 3" xfId="8363" hidden="1"/>
    <cellStyle name="Uwaga 3" xfId="8361" hidden="1"/>
    <cellStyle name="Uwaga 3" xfId="8359" hidden="1"/>
    <cellStyle name="Uwaga 3" xfId="8349" hidden="1"/>
    <cellStyle name="Uwaga 3" xfId="8347" hidden="1"/>
    <cellStyle name="Uwaga 3" xfId="8345" hidden="1"/>
    <cellStyle name="Uwaga 3" xfId="8334" hidden="1"/>
    <cellStyle name="Uwaga 3" xfId="8332" hidden="1"/>
    <cellStyle name="Uwaga 3" xfId="8330" hidden="1"/>
    <cellStyle name="Uwaga 3" xfId="8317" hidden="1"/>
    <cellStyle name="Uwaga 3" xfId="8315" hidden="1"/>
    <cellStyle name="Uwaga 3" xfId="8314" hidden="1"/>
    <cellStyle name="Uwaga 3" xfId="8301" hidden="1"/>
    <cellStyle name="Uwaga 3" xfId="8300" hidden="1"/>
    <cellStyle name="Uwaga 3" xfId="8298" hidden="1"/>
    <cellStyle name="Uwaga 3" xfId="8286" hidden="1"/>
    <cellStyle name="Uwaga 3" xfId="8285" hidden="1"/>
    <cellStyle name="Uwaga 3" xfId="8283" hidden="1"/>
    <cellStyle name="Uwaga 3" xfId="8271" hidden="1"/>
    <cellStyle name="Uwaga 3" xfId="8270" hidden="1"/>
    <cellStyle name="Uwaga 3" xfId="8268" hidden="1"/>
    <cellStyle name="Uwaga 3" xfId="8256" hidden="1"/>
    <cellStyle name="Uwaga 3" xfId="8255" hidden="1"/>
    <cellStyle name="Uwaga 3" xfId="8253" hidden="1"/>
    <cellStyle name="Uwaga 3" xfId="8241" hidden="1"/>
    <cellStyle name="Uwaga 3" xfId="8240" hidden="1"/>
    <cellStyle name="Uwaga 3" xfId="8238" hidden="1"/>
    <cellStyle name="Uwaga 3" xfId="8226" hidden="1"/>
    <cellStyle name="Uwaga 3" xfId="8225" hidden="1"/>
    <cellStyle name="Uwaga 3" xfId="8223" hidden="1"/>
    <cellStyle name="Uwaga 3" xfId="8211" hidden="1"/>
    <cellStyle name="Uwaga 3" xfId="8210" hidden="1"/>
    <cellStyle name="Uwaga 3" xfId="8208" hidden="1"/>
    <cellStyle name="Uwaga 3" xfId="8196" hidden="1"/>
    <cellStyle name="Uwaga 3" xfId="8195" hidden="1"/>
    <cellStyle name="Uwaga 3" xfId="8193" hidden="1"/>
    <cellStyle name="Uwaga 3" xfId="8181" hidden="1"/>
    <cellStyle name="Uwaga 3" xfId="8180" hidden="1"/>
    <cellStyle name="Uwaga 3" xfId="8178" hidden="1"/>
    <cellStyle name="Uwaga 3" xfId="8166" hidden="1"/>
    <cellStyle name="Uwaga 3" xfId="8165" hidden="1"/>
    <cellStyle name="Uwaga 3" xfId="8163" hidden="1"/>
    <cellStyle name="Uwaga 3" xfId="8151" hidden="1"/>
    <cellStyle name="Uwaga 3" xfId="8150" hidden="1"/>
    <cellStyle name="Uwaga 3" xfId="8148" hidden="1"/>
    <cellStyle name="Uwaga 3" xfId="8136" hidden="1"/>
    <cellStyle name="Uwaga 3" xfId="8135" hidden="1"/>
    <cellStyle name="Uwaga 3" xfId="8133" hidden="1"/>
    <cellStyle name="Uwaga 3" xfId="8121" hidden="1"/>
    <cellStyle name="Uwaga 3" xfId="8120" hidden="1"/>
    <cellStyle name="Uwaga 3" xfId="8118" hidden="1"/>
    <cellStyle name="Uwaga 3" xfId="8106" hidden="1"/>
    <cellStyle name="Uwaga 3" xfId="8105" hidden="1"/>
    <cellStyle name="Uwaga 3" xfId="8103" hidden="1"/>
    <cellStyle name="Uwaga 3" xfId="8091" hidden="1"/>
    <cellStyle name="Uwaga 3" xfId="8090" hidden="1"/>
    <cellStyle name="Uwaga 3" xfId="8088" hidden="1"/>
    <cellStyle name="Uwaga 3" xfId="8076" hidden="1"/>
    <cellStyle name="Uwaga 3" xfId="8075" hidden="1"/>
    <cellStyle name="Uwaga 3" xfId="8073" hidden="1"/>
    <cellStyle name="Uwaga 3" xfId="8061" hidden="1"/>
    <cellStyle name="Uwaga 3" xfId="8060" hidden="1"/>
    <cellStyle name="Uwaga 3" xfId="8058" hidden="1"/>
    <cellStyle name="Uwaga 3" xfId="8046" hidden="1"/>
    <cellStyle name="Uwaga 3" xfId="8045" hidden="1"/>
    <cellStyle name="Uwaga 3" xfId="8043" hidden="1"/>
    <cellStyle name="Uwaga 3" xfId="8031" hidden="1"/>
    <cellStyle name="Uwaga 3" xfId="8030" hidden="1"/>
    <cellStyle name="Uwaga 3" xfId="8028" hidden="1"/>
    <cellStyle name="Uwaga 3" xfId="8016" hidden="1"/>
    <cellStyle name="Uwaga 3" xfId="8015" hidden="1"/>
    <cellStyle name="Uwaga 3" xfId="8013" hidden="1"/>
    <cellStyle name="Uwaga 3" xfId="8001" hidden="1"/>
    <cellStyle name="Uwaga 3" xfId="8000" hidden="1"/>
    <cellStyle name="Uwaga 3" xfId="7998" hidden="1"/>
    <cellStyle name="Uwaga 3" xfId="7986" hidden="1"/>
    <cellStyle name="Uwaga 3" xfId="7985" hidden="1"/>
    <cellStyle name="Uwaga 3" xfId="7983" hidden="1"/>
    <cellStyle name="Uwaga 3" xfId="7971" hidden="1"/>
    <cellStyle name="Uwaga 3" xfId="7970" hidden="1"/>
    <cellStyle name="Uwaga 3" xfId="7968" hidden="1"/>
    <cellStyle name="Uwaga 3" xfId="7956" hidden="1"/>
    <cellStyle name="Uwaga 3" xfId="7955" hidden="1"/>
    <cellStyle name="Uwaga 3" xfId="7953" hidden="1"/>
    <cellStyle name="Uwaga 3" xfId="7941" hidden="1"/>
    <cellStyle name="Uwaga 3" xfId="7940" hidden="1"/>
    <cellStyle name="Uwaga 3" xfId="7938" hidden="1"/>
    <cellStyle name="Uwaga 3" xfId="7926" hidden="1"/>
    <cellStyle name="Uwaga 3" xfId="7925" hidden="1"/>
    <cellStyle name="Uwaga 3" xfId="7923" hidden="1"/>
    <cellStyle name="Uwaga 3" xfId="7911" hidden="1"/>
    <cellStyle name="Uwaga 3" xfId="7910" hidden="1"/>
    <cellStyle name="Uwaga 3" xfId="7908" hidden="1"/>
    <cellStyle name="Uwaga 3" xfId="7896" hidden="1"/>
    <cellStyle name="Uwaga 3" xfId="7894" hidden="1"/>
    <cellStyle name="Uwaga 3" xfId="7891" hidden="1"/>
    <cellStyle name="Uwaga 3" xfId="7881" hidden="1"/>
    <cellStyle name="Uwaga 3" xfId="7879" hidden="1"/>
    <cellStyle name="Uwaga 3" xfId="7876" hidden="1"/>
    <cellStyle name="Uwaga 3" xfId="7866" hidden="1"/>
    <cellStyle name="Uwaga 3" xfId="7864" hidden="1"/>
    <cellStyle name="Uwaga 3" xfId="7861" hidden="1"/>
    <cellStyle name="Uwaga 3" xfId="7851" hidden="1"/>
    <cellStyle name="Uwaga 3" xfId="7849" hidden="1"/>
    <cellStyle name="Uwaga 3" xfId="7846" hidden="1"/>
    <cellStyle name="Uwaga 3" xfId="7836" hidden="1"/>
    <cellStyle name="Uwaga 3" xfId="7834" hidden="1"/>
    <cellStyle name="Uwaga 3" xfId="7831" hidden="1"/>
    <cellStyle name="Uwaga 3" xfId="7821" hidden="1"/>
    <cellStyle name="Uwaga 3" xfId="7819" hidden="1"/>
    <cellStyle name="Uwaga 3" xfId="7815" hidden="1"/>
    <cellStyle name="Uwaga 3" xfId="7806" hidden="1"/>
    <cellStyle name="Uwaga 3" xfId="7803" hidden="1"/>
    <cellStyle name="Uwaga 3" xfId="7799" hidden="1"/>
    <cellStyle name="Uwaga 3" xfId="7791" hidden="1"/>
    <cellStyle name="Uwaga 3" xfId="7789" hidden="1"/>
    <cellStyle name="Uwaga 3" xfId="7785" hidden="1"/>
    <cellStyle name="Uwaga 3" xfId="7776" hidden="1"/>
    <cellStyle name="Uwaga 3" xfId="7774" hidden="1"/>
    <cellStyle name="Uwaga 3" xfId="7771" hidden="1"/>
    <cellStyle name="Uwaga 3" xfId="7761" hidden="1"/>
    <cellStyle name="Uwaga 3" xfId="7759" hidden="1"/>
    <cellStyle name="Uwaga 3" xfId="7754" hidden="1"/>
    <cellStyle name="Uwaga 3" xfId="7746" hidden="1"/>
    <cellStyle name="Uwaga 3" xfId="7744" hidden="1"/>
    <cellStyle name="Uwaga 3" xfId="7739" hidden="1"/>
    <cellStyle name="Uwaga 3" xfId="7731" hidden="1"/>
    <cellStyle name="Uwaga 3" xfId="7729" hidden="1"/>
    <cellStyle name="Uwaga 3" xfId="7724" hidden="1"/>
    <cellStyle name="Uwaga 3" xfId="7716" hidden="1"/>
    <cellStyle name="Uwaga 3" xfId="7714" hidden="1"/>
    <cellStyle name="Uwaga 3" xfId="7710" hidden="1"/>
    <cellStyle name="Uwaga 3" xfId="7701" hidden="1"/>
    <cellStyle name="Uwaga 3" xfId="7698" hidden="1"/>
    <cellStyle name="Uwaga 3" xfId="7693" hidden="1"/>
    <cellStyle name="Uwaga 3" xfId="7686" hidden="1"/>
    <cellStyle name="Uwaga 3" xfId="7682" hidden="1"/>
    <cellStyle name="Uwaga 3" xfId="7677" hidden="1"/>
    <cellStyle name="Uwaga 3" xfId="7671" hidden="1"/>
    <cellStyle name="Uwaga 3" xfId="7667" hidden="1"/>
    <cellStyle name="Uwaga 3" xfId="7662" hidden="1"/>
    <cellStyle name="Uwaga 3" xfId="7656" hidden="1"/>
    <cellStyle name="Uwaga 3" xfId="7653" hidden="1"/>
    <cellStyle name="Uwaga 3" xfId="7649" hidden="1"/>
    <cellStyle name="Uwaga 3" xfId="7640" hidden="1"/>
    <cellStyle name="Uwaga 3" xfId="7635" hidden="1"/>
    <cellStyle name="Uwaga 3" xfId="7630" hidden="1"/>
    <cellStyle name="Uwaga 3" xfId="7625" hidden="1"/>
    <cellStyle name="Uwaga 3" xfId="7620" hidden="1"/>
    <cellStyle name="Uwaga 3" xfId="7615" hidden="1"/>
    <cellStyle name="Uwaga 3" xfId="7610" hidden="1"/>
    <cellStyle name="Uwaga 3" xfId="7605" hidden="1"/>
    <cellStyle name="Uwaga 3" xfId="7600" hidden="1"/>
    <cellStyle name="Uwaga 3" xfId="7596" hidden="1"/>
    <cellStyle name="Uwaga 3" xfId="7591" hidden="1"/>
    <cellStyle name="Uwaga 3" xfId="7586" hidden="1"/>
    <cellStyle name="Uwaga 3" xfId="7581" hidden="1"/>
    <cellStyle name="Uwaga 3" xfId="7577" hidden="1"/>
    <cellStyle name="Uwaga 3" xfId="7573" hidden="1"/>
    <cellStyle name="Uwaga 3" xfId="7566" hidden="1"/>
    <cellStyle name="Uwaga 3" xfId="7562" hidden="1"/>
    <cellStyle name="Uwaga 3" xfId="7557" hidden="1"/>
    <cellStyle name="Uwaga 3" xfId="7551" hidden="1"/>
    <cellStyle name="Uwaga 3" xfId="7547" hidden="1"/>
    <cellStyle name="Uwaga 3" xfId="7542" hidden="1"/>
    <cellStyle name="Uwaga 3" xfId="7536" hidden="1"/>
    <cellStyle name="Uwaga 3" xfId="7532" hidden="1"/>
    <cellStyle name="Uwaga 3" xfId="7528" hidden="1"/>
    <cellStyle name="Uwaga 3" xfId="7521" hidden="1"/>
    <cellStyle name="Uwaga 3" xfId="7517" hidden="1"/>
    <cellStyle name="Uwaga 3" xfId="7513" hidden="1"/>
    <cellStyle name="Uwaga 3" xfId="7466" hidden="1"/>
    <cellStyle name="Uwaga 3" xfId="7465" hidden="1"/>
    <cellStyle name="Uwaga 3" xfId="7464" hidden="1"/>
    <cellStyle name="Uwaga 3" xfId="7457" hidden="1"/>
    <cellStyle name="Uwaga 3" xfId="7456" hidden="1"/>
    <cellStyle name="Uwaga 3" xfId="7455" hidden="1"/>
    <cellStyle name="Uwaga 3" xfId="7448" hidden="1"/>
    <cellStyle name="Uwaga 3" xfId="7447" hidden="1"/>
    <cellStyle name="Uwaga 3" xfId="7446" hidden="1"/>
    <cellStyle name="Uwaga 3" xfId="7439" hidden="1"/>
    <cellStyle name="Uwaga 3" xfId="7438" hidden="1"/>
    <cellStyle name="Uwaga 3" xfId="7437" hidden="1"/>
    <cellStyle name="Uwaga 3" xfId="7430" hidden="1"/>
    <cellStyle name="Uwaga 3" xfId="7429" hidden="1"/>
    <cellStyle name="Uwaga 3" xfId="7427" hidden="1"/>
    <cellStyle name="Uwaga 3" xfId="7422" hidden="1"/>
    <cellStyle name="Uwaga 3" xfId="7419" hidden="1"/>
    <cellStyle name="Uwaga 3" xfId="7417" hidden="1"/>
    <cellStyle name="Uwaga 3" xfId="7413" hidden="1"/>
    <cellStyle name="Uwaga 3" xfId="7410" hidden="1"/>
    <cellStyle name="Uwaga 3" xfId="7408" hidden="1"/>
    <cellStyle name="Uwaga 3" xfId="7404" hidden="1"/>
    <cellStyle name="Uwaga 3" xfId="7401" hidden="1"/>
    <cellStyle name="Uwaga 3" xfId="7399" hidden="1"/>
    <cellStyle name="Uwaga 3" xfId="7395" hidden="1"/>
    <cellStyle name="Uwaga 3" xfId="7393" hidden="1"/>
    <cellStyle name="Uwaga 3" xfId="7392" hidden="1"/>
    <cellStyle name="Uwaga 3" xfId="7386" hidden="1"/>
    <cellStyle name="Uwaga 3" xfId="7384" hidden="1"/>
    <cellStyle name="Uwaga 3" xfId="7381" hidden="1"/>
    <cellStyle name="Uwaga 3" xfId="7377" hidden="1"/>
    <cellStyle name="Uwaga 3" xfId="7374" hidden="1"/>
    <cellStyle name="Uwaga 3" xfId="7372" hidden="1"/>
    <cellStyle name="Uwaga 3" xfId="7368" hidden="1"/>
    <cellStyle name="Uwaga 3" xfId="7365" hidden="1"/>
    <cellStyle name="Uwaga 3" xfId="7363" hidden="1"/>
    <cellStyle name="Uwaga 3" xfId="7359" hidden="1"/>
    <cellStyle name="Uwaga 3" xfId="7357" hidden="1"/>
    <cellStyle name="Uwaga 3" xfId="7356" hidden="1"/>
    <cellStyle name="Uwaga 3" xfId="7350" hidden="1"/>
    <cellStyle name="Uwaga 3" xfId="7347" hidden="1"/>
    <cellStyle name="Uwaga 3" xfId="7345" hidden="1"/>
    <cellStyle name="Uwaga 3" xfId="7341" hidden="1"/>
    <cellStyle name="Uwaga 3" xfId="7338" hidden="1"/>
    <cellStyle name="Uwaga 3" xfId="7336" hidden="1"/>
    <cellStyle name="Uwaga 3" xfId="7332" hidden="1"/>
    <cellStyle name="Uwaga 3" xfId="7329" hidden="1"/>
    <cellStyle name="Uwaga 3" xfId="7327" hidden="1"/>
    <cellStyle name="Uwaga 3" xfId="7323" hidden="1"/>
    <cellStyle name="Uwaga 3" xfId="7321" hidden="1"/>
    <cellStyle name="Uwaga 3" xfId="7320" hidden="1"/>
    <cellStyle name="Uwaga 3" xfId="7313" hidden="1"/>
    <cellStyle name="Uwaga 3" xfId="7310" hidden="1"/>
    <cellStyle name="Uwaga 3" xfId="7308" hidden="1"/>
    <cellStyle name="Uwaga 3" xfId="7304" hidden="1"/>
    <cellStyle name="Uwaga 3" xfId="7301" hidden="1"/>
    <cellStyle name="Uwaga 3" xfId="7299" hidden="1"/>
    <cellStyle name="Uwaga 3" xfId="7295" hidden="1"/>
    <cellStyle name="Uwaga 3" xfId="7292" hidden="1"/>
    <cellStyle name="Uwaga 3" xfId="7290" hidden="1"/>
    <cellStyle name="Uwaga 3" xfId="7287" hidden="1"/>
    <cellStyle name="Uwaga 3" xfId="7285" hidden="1"/>
    <cellStyle name="Uwaga 3" xfId="7284" hidden="1"/>
    <cellStyle name="Uwaga 3" xfId="7278" hidden="1"/>
    <cellStyle name="Uwaga 3" xfId="7276" hidden="1"/>
    <cellStyle name="Uwaga 3" xfId="7274" hidden="1"/>
    <cellStyle name="Uwaga 3" xfId="7269" hidden="1"/>
    <cellStyle name="Uwaga 3" xfId="7267" hidden="1"/>
    <cellStyle name="Uwaga 3" xfId="7265" hidden="1"/>
    <cellStyle name="Uwaga 3" xfId="7260" hidden="1"/>
    <cellStyle name="Uwaga 3" xfId="7258" hidden="1"/>
    <cellStyle name="Uwaga 3" xfId="7256" hidden="1"/>
    <cellStyle name="Uwaga 3" xfId="7251" hidden="1"/>
    <cellStyle name="Uwaga 3" xfId="7249" hidden="1"/>
    <cellStyle name="Uwaga 3" xfId="7248" hidden="1"/>
    <cellStyle name="Uwaga 3" xfId="7241" hidden="1"/>
    <cellStyle name="Uwaga 3" xfId="7238" hidden="1"/>
    <cellStyle name="Uwaga 3" xfId="7236" hidden="1"/>
    <cellStyle name="Uwaga 3" xfId="7232" hidden="1"/>
    <cellStyle name="Uwaga 3" xfId="7229" hidden="1"/>
    <cellStyle name="Uwaga 3" xfId="7227" hidden="1"/>
    <cellStyle name="Uwaga 3" xfId="7223" hidden="1"/>
    <cellStyle name="Uwaga 3" xfId="7220" hidden="1"/>
    <cellStyle name="Uwaga 3" xfId="7218" hidden="1"/>
    <cellStyle name="Uwaga 3" xfId="7215" hidden="1"/>
    <cellStyle name="Uwaga 3" xfId="7213" hidden="1"/>
    <cellStyle name="Uwaga 3" xfId="7211" hidden="1"/>
    <cellStyle name="Uwaga 3" xfId="7205" hidden="1"/>
    <cellStyle name="Uwaga 3" xfId="7202" hidden="1"/>
    <cellStyle name="Uwaga 3" xfId="7200" hidden="1"/>
    <cellStyle name="Uwaga 3" xfId="7196" hidden="1"/>
    <cellStyle name="Uwaga 3" xfId="7193" hidden="1"/>
    <cellStyle name="Uwaga 3" xfId="7191" hidden="1"/>
    <cellStyle name="Uwaga 3" xfId="7187" hidden="1"/>
    <cellStyle name="Uwaga 3" xfId="7184" hidden="1"/>
    <cellStyle name="Uwaga 3" xfId="7182" hidden="1"/>
    <cellStyle name="Uwaga 3" xfId="7180" hidden="1"/>
    <cellStyle name="Uwaga 3" xfId="7178" hidden="1"/>
    <cellStyle name="Uwaga 3" xfId="7176" hidden="1"/>
    <cellStyle name="Uwaga 3" xfId="7171" hidden="1"/>
    <cellStyle name="Uwaga 3" xfId="7169" hidden="1"/>
    <cellStyle name="Uwaga 3" xfId="7166" hidden="1"/>
    <cellStyle name="Uwaga 3" xfId="7162" hidden="1"/>
    <cellStyle name="Uwaga 3" xfId="7159" hidden="1"/>
    <cellStyle name="Uwaga 3" xfId="7156" hidden="1"/>
    <cellStyle name="Uwaga 3" xfId="7153" hidden="1"/>
    <cellStyle name="Uwaga 3" xfId="7151" hidden="1"/>
    <cellStyle name="Uwaga 3" xfId="7148" hidden="1"/>
    <cellStyle name="Uwaga 3" xfId="7144" hidden="1"/>
    <cellStyle name="Uwaga 3" xfId="7142" hidden="1"/>
    <cellStyle name="Uwaga 3" xfId="7139" hidden="1"/>
    <cellStyle name="Uwaga 3" xfId="7134" hidden="1"/>
    <cellStyle name="Uwaga 3" xfId="7131" hidden="1"/>
    <cellStyle name="Uwaga 3" xfId="7128" hidden="1"/>
    <cellStyle name="Uwaga 3" xfId="7124" hidden="1"/>
    <cellStyle name="Uwaga 3" xfId="7121" hidden="1"/>
    <cellStyle name="Uwaga 3" xfId="7119" hidden="1"/>
    <cellStyle name="Uwaga 3" xfId="7116" hidden="1"/>
    <cellStyle name="Uwaga 3" xfId="7113" hidden="1"/>
    <cellStyle name="Uwaga 3" xfId="7110" hidden="1"/>
    <cellStyle name="Uwaga 3" xfId="7108" hidden="1"/>
    <cellStyle name="Uwaga 3" xfId="7106" hidden="1"/>
    <cellStyle name="Uwaga 3" xfId="7103" hidden="1"/>
    <cellStyle name="Uwaga 3" xfId="7098" hidden="1"/>
    <cellStyle name="Uwaga 3" xfId="7095" hidden="1"/>
    <cellStyle name="Uwaga 3" xfId="7092" hidden="1"/>
    <cellStyle name="Uwaga 3" xfId="7089" hidden="1"/>
    <cellStyle name="Uwaga 3" xfId="7086" hidden="1"/>
    <cellStyle name="Uwaga 3" xfId="7083" hidden="1"/>
    <cellStyle name="Uwaga 3" xfId="7080" hidden="1"/>
    <cellStyle name="Uwaga 3" xfId="7077" hidden="1"/>
    <cellStyle name="Uwaga 3" xfId="7074" hidden="1"/>
    <cellStyle name="Uwaga 3" xfId="7072" hidden="1"/>
    <cellStyle name="Uwaga 3" xfId="7070" hidden="1"/>
    <cellStyle name="Uwaga 3" xfId="7067" hidden="1"/>
    <cellStyle name="Uwaga 3" xfId="7062" hidden="1"/>
    <cellStyle name="Uwaga 3" xfId="7059" hidden="1"/>
    <cellStyle name="Uwaga 3" xfId="7056" hidden="1"/>
    <cellStyle name="Uwaga 3" xfId="7053" hidden="1"/>
    <cellStyle name="Uwaga 3" xfId="7050" hidden="1"/>
    <cellStyle name="Uwaga 3" xfId="7047" hidden="1"/>
    <cellStyle name="Uwaga 3" xfId="7044" hidden="1"/>
    <cellStyle name="Uwaga 3" xfId="7041" hidden="1"/>
    <cellStyle name="Uwaga 3" xfId="7038" hidden="1"/>
    <cellStyle name="Uwaga 3" xfId="7036" hidden="1"/>
    <cellStyle name="Uwaga 3" xfId="7034" hidden="1"/>
    <cellStyle name="Uwaga 3" xfId="7031" hidden="1"/>
    <cellStyle name="Uwaga 3" xfId="7025" hidden="1"/>
    <cellStyle name="Uwaga 3" xfId="7022" hidden="1"/>
    <cellStyle name="Uwaga 3" xfId="7020" hidden="1"/>
    <cellStyle name="Uwaga 3" xfId="7016" hidden="1"/>
    <cellStyle name="Uwaga 3" xfId="7013" hidden="1"/>
    <cellStyle name="Uwaga 3" xfId="7011" hidden="1"/>
    <cellStyle name="Uwaga 3" xfId="7007" hidden="1"/>
    <cellStyle name="Uwaga 3" xfId="7004" hidden="1"/>
    <cellStyle name="Uwaga 3" xfId="7002" hidden="1"/>
    <cellStyle name="Uwaga 3" xfId="7000" hidden="1"/>
    <cellStyle name="Uwaga 3" xfId="6997" hidden="1"/>
    <cellStyle name="Uwaga 3" xfId="6994" hidden="1"/>
    <cellStyle name="Uwaga 3" xfId="6991" hidden="1"/>
    <cellStyle name="Uwaga 3" xfId="6989" hidden="1"/>
    <cellStyle name="Uwaga 3" xfId="6987" hidden="1"/>
    <cellStyle name="Uwaga 3" xfId="6982" hidden="1"/>
    <cellStyle name="Uwaga 3" xfId="6980" hidden="1"/>
    <cellStyle name="Uwaga 3" xfId="6977" hidden="1"/>
    <cellStyle name="Uwaga 3" xfId="6973" hidden="1"/>
    <cellStyle name="Uwaga 3" xfId="6971" hidden="1"/>
    <cellStyle name="Uwaga 3" xfId="4092" hidden="1"/>
    <cellStyle name="Uwaga 3" xfId="5078" hidden="1"/>
    <cellStyle name="Uwaga 3" xfId="4089" hidden="1"/>
    <cellStyle name="Uwaga 3" xfId="4088" hidden="1"/>
    <cellStyle name="Uwaga 3" xfId="5075" hidden="1"/>
    <cellStyle name="Uwaga 3" xfId="4086" hidden="1"/>
    <cellStyle name="Uwaga 3" xfId="3556" hidden="1"/>
    <cellStyle name="Uwaga 3" xfId="8503" hidden="1"/>
    <cellStyle name="Uwaga 3" xfId="8504" hidden="1"/>
    <cellStyle name="Uwaga 3" xfId="8506" hidden="1"/>
    <cellStyle name="Uwaga 3" xfId="8518" hidden="1"/>
    <cellStyle name="Uwaga 3" xfId="8519" hidden="1"/>
    <cellStyle name="Uwaga 3" xfId="8524" hidden="1"/>
    <cellStyle name="Uwaga 3" xfId="8533" hidden="1"/>
    <cellStyle name="Uwaga 3" xfId="8534" hidden="1"/>
    <cellStyle name="Uwaga 3" xfId="8539" hidden="1"/>
    <cellStyle name="Uwaga 3" xfId="8548" hidden="1"/>
    <cellStyle name="Uwaga 3" xfId="8549" hidden="1"/>
    <cellStyle name="Uwaga 3" xfId="8550" hidden="1"/>
    <cellStyle name="Uwaga 3" xfId="8563" hidden="1"/>
    <cellStyle name="Uwaga 3" xfId="8568" hidden="1"/>
    <cellStyle name="Uwaga 3" xfId="8573" hidden="1"/>
    <cellStyle name="Uwaga 3" xfId="8583" hidden="1"/>
    <cellStyle name="Uwaga 3" xfId="8588" hidden="1"/>
    <cellStyle name="Uwaga 3" xfId="8592" hidden="1"/>
    <cellStyle name="Uwaga 3" xfId="8599" hidden="1"/>
    <cellStyle name="Uwaga 3" xfId="8604" hidden="1"/>
    <cellStyle name="Uwaga 3" xfId="8607" hidden="1"/>
    <cellStyle name="Uwaga 3" xfId="8613" hidden="1"/>
    <cellStyle name="Uwaga 3" xfId="8618" hidden="1"/>
    <cellStyle name="Uwaga 3" xfId="8622" hidden="1"/>
    <cellStyle name="Uwaga 3" xfId="8623" hidden="1"/>
    <cellStyle name="Uwaga 3" xfId="8624" hidden="1"/>
    <cellStyle name="Uwaga 3" xfId="8628" hidden="1"/>
    <cellStyle name="Uwaga 3" xfId="8640" hidden="1"/>
    <cellStyle name="Uwaga 3" xfId="8645" hidden="1"/>
    <cellStyle name="Uwaga 3" xfId="8650" hidden="1"/>
    <cellStyle name="Uwaga 3" xfId="8655" hidden="1"/>
    <cellStyle name="Uwaga 3" xfId="8660" hidden="1"/>
    <cellStyle name="Uwaga 3" xfId="8665" hidden="1"/>
    <cellStyle name="Uwaga 3" xfId="8669" hidden="1"/>
    <cellStyle name="Uwaga 3" xfId="8673" hidden="1"/>
    <cellStyle name="Uwaga 3" xfId="8678" hidden="1"/>
    <cellStyle name="Uwaga 3" xfId="8683" hidden="1"/>
    <cellStyle name="Uwaga 3" xfId="8684" hidden="1"/>
    <cellStyle name="Uwaga 3" xfId="8686" hidden="1"/>
    <cellStyle name="Uwaga 3" xfId="8699" hidden="1"/>
    <cellStyle name="Uwaga 3" xfId="8703" hidden="1"/>
    <cellStyle name="Uwaga 3" xfId="8708" hidden="1"/>
    <cellStyle name="Uwaga 3" xfId="8715" hidden="1"/>
    <cellStyle name="Uwaga 3" xfId="8719" hidden="1"/>
    <cellStyle name="Uwaga 3" xfId="8724" hidden="1"/>
    <cellStyle name="Uwaga 3" xfId="8729" hidden="1"/>
    <cellStyle name="Uwaga 3" xfId="8732" hidden="1"/>
    <cellStyle name="Uwaga 3" xfId="8737" hidden="1"/>
    <cellStyle name="Uwaga 3" xfId="8743" hidden="1"/>
    <cellStyle name="Uwaga 3" xfId="8744" hidden="1"/>
    <cellStyle name="Uwaga 3" xfId="8747" hidden="1"/>
    <cellStyle name="Uwaga 3" xfId="8760" hidden="1"/>
    <cellStyle name="Uwaga 3" xfId="8764" hidden="1"/>
    <cellStyle name="Uwaga 3" xfId="8769" hidden="1"/>
    <cellStyle name="Uwaga 3" xfId="8776" hidden="1"/>
    <cellStyle name="Uwaga 3" xfId="8781" hidden="1"/>
    <cellStyle name="Uwaga 3" xfId="8785" hidden="1"/>
    <cellStyle name="Uwaga 3" xfId="8790" hidden="1"/>
    <cellStyle name="Uwaga 3" xfId="8794" hidden="1"/>
    <cellStyle name="Uwaga 3" xfId="8799" hidden="1"/>
    <cellStyle name="Uwaga 3" xfId="8803" hidden="1"/>
    <cellStyle name="Uwaga 3" xfId="8804" hidden="1"/>
    <cellStyle name="Uwaga 3" xfId="8806" hidden="1"/>
    <cellStyle name="Uwaga 3" xfId="8818" hidden="1"/>
    <cellStyle name="Uwaga 3" xfId="8819" hidden="1"/>
    <cellStyle name="Uwaga 3" xfId="8821" hidden="1"/>
    <cellStyle name="Uwaga 3" xfId="8833" hidden="1"/>
    <cellStyle name="Uwaga 3" xfId="8835" hidden="1"/>
    <cellStyle name="Uwaga 3" xfId="8838" hidden="1"/>
    <cellStyle name="Uwaga 3" xfId="8848" hidden="1"/>
    <cellStyle name="Uwaga 3" xfId="8849" hidden="1"/>
    <cellStyle name="Uwaga 3" xfId="8851" hidden="1"/>
    <cellStyle name="Uwaga 3" xfId="8863" hidden="1"/>
    <cellStyle name="Uwaga 3" xfId="8864" hidden="1"/>
    <cellStyle name="Uwaga 3" xfId="8865" hidden="1"/>
    <cellStyle name="Uwaga 3" xfId="8879" hidden="1"/>
    <cellStyle name="Uwaga 3" xfId="8882" hidden="1"/>
    <cellStyle name="Uwaga 3" xfId="8886" hidden="1"/>
    <cellStyle name="Uwaga 3" xfId="8894" hidden="1"/>
    <cellStyle name="Uwaga 3" xfId="8897" hidden="1"/>
    <cellStyle name="Uwaga 3" xfId="8901" hidden="1"/>
    <cellStyle name="Uwaga 3" xfId="8909" hidden="1"/>
    <cellStyle name="Uwaga 3" xfId="8912" hidden="1"/>
    <cellStyle name="Uwaga 3" xfId="8916" hidden="1"/>
    <cellStyle name="Uwaga 3" xfId="8923" hidden="1"/>
    <cellStyle name="Uwaga 3" xfId="8924" hidden="1"/>
    <cellStyle name="Uwaga 3" xfId="8926" hidden="1"/>
    <cellStyle name="Uwaga 3" xfId="8939" hidden="1"/>
    <cellStyle name="Uwaga 3" xfId="8942" hidden="1"/>
    <cellStyle name="Uwaga 3" xfId="8945" hidden="1"/>
    <cellStyle name="Uwaga 3" xfId="8954" hidden="1"/>
    <cellStyle name="Uwaga 3" xfId="8957" hidden="1"/>
    <cellStyle name="Uwaga 3" xfId="8961" hidden="1"/>
    <cellStyle name="Uwaga 3" xfId="8969" hidden="1"/>
    <cellStyle name="Uwaga 3" xfId="8971" hidden="1"/>
    <cellStyle name="Uwaga 3" xfId="8974" hidden="1"/>
    <cellStyle name="Uwaga 3" xfId="8983" hidden="1"/>
    <cellStyle name="Uwaga 3" xfId="8984" hidden="1"/>
    <cellStyle name="Uwaga 3" xfId="8985" hidden="1"/>
    <cellStyle name="Uwaga 3" xfId="8998" hidden="1"/>
    <cellStyle name="Uwaga 3" xfId="8999" hidden="1"/>
    <cellStyle name="Uwaga 3" xfId="9001" hidden="1"/>
    <cellStyle name="Uwaga 3" xfId="9013" hidden="1"/>
    <cellStyle name="Uwaga 3" xfId="9014" hidden="1"/>
    <cellStyle name="Uwaga 3" xfId="9016" hidden="1"/>
    <cellStyle name="Uwaga 3" xfId="9028" hidden="1"/>
    <cellStyle name="Uwaga 3" xfId="9029" hidden="1"/>
    <cellStyle name="Uwaga 3" xfId="9031" hidden="1"/>
    <cellStyle name="Uwaga 3" xfId="9043" hidden="1"/>
    <cellStyle name="Uwaga 3" xfId="9044" hidden="1"/>
    <cellStyle name="Uwaga 3" xfId="9045" hidden="1"/>
    <cellStyle name="Uwaga 3" xfId="9059" hidden="1"/>
    <cellStyle name="Uwaga 3" xfId="9061" hidden="1"/>
    <cellStyle name="Uwaga 3" xfId="9064" hidden="1"/>
    <cellStyle name="Uwaga 3" xfId="9074" hidden="1"/>
    <cellStyle name="Uwaga 3" xfId="9077" hidden="1"/>
    <cellStyle name="Uwaga 3" xfId="9080" hidden="1"/>
    <cellStyle name="Uwaga 3" xfId="9089" hidden="1"/>
    <cellStyle name="Uwaga 3" xfId="9091" hidden="1"/>
    <cellStyle name="Uwaga 3" xfId="9094" hidden="1"/>
    <cellStyle name="Uwaga 3" xfId="9103" hidden="1"/>
    <cellStyle name="Uwaga 3" xfId="9104" hidden="1"/>
    <cellStyle name="Uwaga 3" xfId="9105" hidden="1"/>
    <cellStyle name="Uwaga 3" xfId="9118" hidden="1"/>
    <cellStyle name="Uwaga 3" xfId="9120" hidden="1"/>
    <cellStyle name="Uwaga 3" xfId="9122" hidden="1"/>
    <cellStyle name="Uwaga 3" xfId="9133" hidden="1"/>
    <cellStyle name="Uwaga 3" xfId="9135" hidden="1"/>
    <cellStyle name="Uwaga 3" xfId="9137" hidden="1"/>
    <cellStyle name="Uwaga 3" xfId="9148" hidden="1"/>
    <cellStyle name="Uwaga 3" xfId="9150" hidden="1"/>
    <cellStyle name="Uwaga 3" xfId="9152" hidden="1"/>
    <cellStyle name="Uwaga 3" xfId="9163" hidden="1"/>
    <cellStyle name="Uwaga 3" xfId="9164" hidden="1"/>
    <cellStyle name="Uwaga 3" xfId="9165" hidden="1"/>
    <cellStyle name="Uwaga 3" xfId="9178" hidden="1"/>
    <cellStyle name="Uwaga 3" xfId="9180" hidden="1"/>
    <cellStyle name="Uwaga 3" xfId="9182" hidden="1"/>
    <cellStyle name="Uwaga 3" xfId="9193" hidden="1"/>
    <cellStyle name="Uwaga 3" xfId="9195" hidden="1"/>
    <cellStyle name="Uwaga 3" xfId="9197" hidden="1"/>
    <cellStyle name="Uwaga 3" xfId="9208" hidden="1"/>
    <cellStyle name="Uwaga 3" xfId="9210" hidden="1"/>
    <cellStyle name="Uwaga 3" xfId="9211" hidden="1"/>
    <cellStyle name="Uwaga 3" xfId="9223" hidden="1"/>
    <cellStyle name="Uwaga 3" xfId="9224" hidden="1"/>
    <cellStyle name="Uwaga 3" xfId="9225" hidden="1"/>
    <cellStyle name="Uwaga 3" xfId="9238" hidden="1"/>
    <cellStyle name="Uwaga 3" xfId="9240" hidden="1"/>
    <cellStyle name="Uwaga 3" xfId="9242" hidden="1"/>
    <cellStyle name="Uwaga 3" xfId="9253" hidden="1"/>
    <cellStyle name="Uwaga 3" xfId="9255" hidden="1"/>
    <cellStyle name="Uwaga 3" xfId="9257" hidden="1"/>
    <cellStyle name="Uwaga 3" xfId="9268" hidden="1"/>
    <cellStyle name="Uwaga 3" xfId="9270" hidden="1"/>
    <cellStyle name="Uwaga 3" xfId="9272" hidden="1"/>
    <cellStyle name="Uwaga 3" xfId="9283" hidden="1"/>
    <cellStyle name="Uwaga 3" xfId="9284" hidden="1"/>
    <cellStyle name="Uwaga 3" xfId="9286" hidden="1"/>
    <cellStyle name="Uwaga 3" xfId="9297" hidden="1"/>
    <cellStyle name="Uwaga 3" xfId="9299" hidden="1"/>
    <cellStyle name="Uwaga 3" xfId="9300" hidden="1"/>
    <cellStyle name="Uwaga 3" xfId="9309" hidden="1"/>
    <cellStyle name="Uwaga 3" xfId="9312" hidden="1"/>
    <cellStyle name="Uwaga 3" xfId="9314" hidden="1"/>
    <cellStyle name="Uwaga 3" xfId="9325" hidden="1"/>
    <cellStyle name="Uwaga 3" xfId="9327" hidden="1"/>
    <cellStyle name="Uwaga 3" xfId="9329" hidden="1"/>
    <cellStyle name="Uwaga 3" xfId="9341" hidden="1"/>
    <cellStyle name="Uwaga 3" xfId="9343" hidden="1"/>
    <cellStyle name="Uwaga 3" xfId="9345" hidden="1"/>
    <cellStyle name="Uwaga 3" xfId="9353" hidden="1"/>
    <cellStyle name="Uwaga 3" xfId="9355" hidden="1"/>
    <cellStyle name="Uwaga 3" xfId="9358" hidden="1"/>
    <cellStyle name="Uwaga 3" xfId="9348" hidden="1"/>
    <cellStyle name="Uwaga 3" xfId="9347" hidden="1"/>
    <cellStyle name="Uwaga 3" xfId="9346" hidden="1"/>
    <cellStyle name="Uwaga 3" xfId="9333" hidden="1"/>
    <cellStyle name="Uwaga 3" xfId="9332" hidden="1"/>
    <cellStyle name="Uwaga 3" xfId="9331" hidden="1"/>
    <cellStyle name="Uwaga 3" xfId="9318" hidden="1"/>
    <cellStyle name="Uwaga 3" xfId="9317" hidden="1"/>
    <cellStyle name="Uwaga 3" xfId="9316" hidden="1"/>
    <cellStyle name="Uwaga 3" xfId="9303" hidden="1"/>
    <cellStyle name="Uwaga 3" xfId="9302" hidden="1"/>
    <cellStyle name="Uwaga 3" xfId="9301" hidden="1"/>
    <cellStyle name="Uwaga 3" xfId="9288" hidden="1"/>
    <cellStyle name="Uwaga 3" xfId="9287" hidden="1"/>
    <cellStyle name="Uwaga 3" xfId="9285" hidden="1"/>
    <cellStyle name="Uwaga 3" xfId="9274" hidden="1"/>
    <cellStyle name="Uwaga 3" xfId="9271" hidden="1"/>
    <cellStyle name="Uwaga 3" xfId="9269" hidden="1"/>
    <cellStyle name="Uwaga 3" xfId="9259" hidden="1"/>
    <cellStyle name="Uwaga 3" xfId="9256" hidden="1"/>
    <cellStyle name="Uwaga 3" xfId="9254" hidden="1"/>
    <cellStyle name="Uwaga 3" xfId="9244" hidden="1"/>
    <cellStyle name="Uwaga 3" xfId="9241" hidden="1"/>
    <cellStyle name="Uwaga 3" xfId="9239" hidden="1"/>
    <cellStyle name="Uwaga 3" xfId="9229" hidden="1"/>
    <cellStyle name="Uwaga 3" xfId="9227" hidden="1"/>
    <cellStyle name="Uwaga 3" xfId="9226" hidden="1"/>
    <cellStyle name="Uwaga 3" xfId="9214" hidden="1"/>
    <cellStyle name="Uwaga 3" xfId="9212" hidden="1"/>
    <cellStyle name="Uwaga 3" xfId="9209" hidden="1"/>
    <cellStyle name="Uwaga 3" xfId="9199" hidden="1"/>
    <cellStyle name="Uwaga 3" xfId="9196" hidden="1"/>
    <cellStyle name="Uwaga 3" xfId="9194" hidden="1"/>
    <cellStyle name="Uwaga 3" xfId="9184" hidden="1"/>
    <cellStyle name="Uwaga 3" xfId="9181" hidden="1"/>
    <cellStyle name="Uwaga 3" xfId="9179" hidden="1"/>
    <cellStyle name="Uwaga 3" xfId="9169" hidden="1"/>
    <cellStyle name="Uwaga 3" xfId="9167" hidden="1"/>
    <cellStyle name="Uwaga 3" xfId="9166" hidden="1"/>
    <cellStyle name="Uwaga 3" xfId="9154" hidden="1"/>
    <cellStyle name="Uwaga 3" xfId="9151" hidden="1"/>
    <cellStyle name="Uwaga 3" xfId="9149" hidden="1"/>
    <cellStyle name="Uwaga 3" xfId="9139" hidden="1"/>
    <cellStyle name="Uwaga 3" xfId="9136" hidden="1"/>
    <cellStyle name="Uwaga 3" xfId="9134" hidden="1"/>
    <cellStyle name="Uwaga 3" xfId="9124" hidden="1"/>
    <cellStyle name="Uwaga 3" xfId="9121" hidden="1"/>
    <cellStyle name="Uwaga 3" xfId="9119" hidden="1"/>
    <cellStyle name="Uwaga 3" xfId="9109" hidden="1"/>
    <cellStyle name="Uwaga 3" xfId="9107" hidden="1"/>
    <cellStyle name="Uwaga 3" xfId="9106" hidden="1"/>
    <cellStyle name="Uwaga 3" xfId="9093" hidden="1"/>
    <cellStyle name="Uwaga 3" xfId="9090" hidden="1"/>
    <cellStyle name="Uwaga 3" xfId="9088" hidden="1"/>
    <cellStyle name="Uwaga 3" xfId="9078" hidden="1"/>
    <cellStyle name="Uwaga 3" xfId="9075" hidden="1"/>
    <cellStyle name="Uwaga 3" xfId="9073" hidden="1"/>
    <cellStyle name="Uwaga 3" xfId="9063" hidden="1"/>
    <cellStyle name="Uwaga 3" xfId="9060" hidden="1"/>
    <cellStyle name="Uwaga 3" xfId="9058" hidden="1"/>
    <cellStyle name="Uwaga 3" xfId="9049" hidden="1"/>
    <cellStyle name="Uwaga 3" xfId="9047" hidden="1"/>
    <cellStyle name="Uwaga 3" xfId="9046" hidden="1"/>
    <cellStyle name="Uwaga 3" xfId="9034" hidden="1"/>
    <cellStyle name="Uwaga 3" xfId="9032" hidden="1"/>
    <cellStyle name="Uwaga 3" xfId="9030" hidden="1"/>
    <cellStyle name="Uwaga 3" xfId="9019" hidden="1"/>
    <cellStyle name="Uwaga 3" xfId="9017" hidden="1"/>
    <cellStyle name="Uwaga 3" xfId="9015" hidden="1"/>
    <cellStyle name="Uwaga 3" xfId="9004" hidden="1"/>
    <cellStyle name="Uwaga 3" xfId="9002" hidden="1"/>
    <cellStyle name="Uwaga 3" xfId="9000" hidden="1"/>
    <cellStyle name="Uwaga 3" xfId="8989" hidden="1"/>
    <cellStyle name="Uwaga 3" xfId="8987" hidden="1"/>
    <cellStyle name="Uwaga 3" xfId="8986" hidden="1"/>
    <cellStyle name="Uwaga 3" xfId="8973" hidden="1"/>
    <cellStyle name="Uwaga 3" xfId="8970" hidden="1"/>
    <cellStyle name="Uwaga 3" xfId="8968" hidden="1"/>
    <cellStyle name="Uwaga 3" xfId="8958" hidden="1"/>
    <cellStyle name="Uwaga 3" xfId="8955" hidden="1"/>
    <cellStyle name="Uwaga 3" xfId="8953" hidden="1"/>
    <cellStyle name="Uwaga 3" xfId="8943" hidden="1"/>
    <cellStyle name="Uwaga 3" xfId="8940" hidden="1"/>
    <cellStyle name="Uwaga 3" xfId="8938" hidden="1"/>
    <cellStyle name="Uwaga 3" xfId="8929" hidden="1"/>
    <cellStyle name="Uwaga 3" xfId="8927" hidden="1"/>
    <cellStyle name="Uwaga 3" xfId="8925" hidden="1"/>
    <cellStyle name="Uwaga 3" xfId="8913" hidden="1"/>
    <cellStyle name="Uwaga 3" xfId="8910" hidden="1"/>
    <cellStyle name="Uwaga 3" xfId="8908" hidden="1"/>
    <cellStyle name="Uwaga 3" xfId="8898" hidden="1"/>
    <cellStyle name="Uwaga 3" xfId="8895" hidden="1"/>
    <cellStyle name="Uwaga 3" xfId="8893" hidden="1"/>
    <cellStyle name="Uwaga 3" xfId="8883" hidden="1"/>
    <cellStyle name="Uwaga 3" xfId="8880" hidden="1"/>
    <cellStyle name="Uwaga 3" xfId="8878" hidden="1"/>
    <cellStyle name="Uwaga 3" xfId="8871" hidden="1"/>
    <cellStyle name="Uwaga 3" xfId="8868" hidden="1"/>
    <cellStyle name="Uwaga 3" xfId="8866" hidden="1"/>
    <cellStyle name="Uwaga 3" xfId="8856" hidden="1"/>
    <cellStyle name="Uwaga 3" xfId="8853" hidden="1"/>
    <cellStyle name="Uwaga 3" xfId="8850" hidden="1"/>
    <cellStyle name="Uwaga 3" xfId="8841" hidden="1"/>
    <cellStyle name="Uwaga 3" xfId="8837" hidden="1"/>
    <cellStyle name="Uwaga 3" xfId="8834" hidden="1"/>
    <cellStyle name="Uwaga 3" xfId="8826" hidden="1"/>
    <cellStyle name="Uwaga 3" xfId="8823" hidden="1"/>
    <cellStyle name="Uwaga 3" xfId="8820" hidden="1"/>
    <cellStyle name="Uwaga 3" xfId="8811" hidden="1"/>
    <cellStyle name="Uwaga 3" xfId="8808" hidden="1"/>
    <cellStyle name="Uwaga 3" xfId="8805" hidden="1"/>
    <cellStyle name="Uwaga 3" xfId="8795" hidden="1"/>
    <cellStyle name="Uwaga 3" xfId="8791" hidden="1"/>
    <cellStyle name="Uwaga 3" xfId="8788" hidden="1"/>
    <cellStyle name="Uwaga 3" xfId="8779" hidden="1"/>
    <cellStyle name="Uwaga 3" xfId="8775" hidden="1"/>
    <cellStyle name="Uwaga 3" xfId="8773" hidden="1"/>
    <cellStyle name="Uwaga 3" xfId="8765" hidden="1"/>
    <cellStyle name="Uwaga 3" xfId="8761" hidden="1"/>
    <cellStyle name="Uwaga 3" xfId="8758" hidden="1"/>
    <cellStyle name="Uwaga 3" xfId="8751" hidden="1"/>
    <cellStyle name="Uwaga 3" xfId="8748" hidden="1"/>
    <cellStyle name="Uwaga 3" xfId="8745" hidden="1"/>
    <cellStyle name="Uwaga 3" xfId="8736" hidden="1"/>
    <cellStyle name="Uwaga 3" xfId="8731" hidden="1"/>
    <cellStyle name="Uwaga 3" xfId="8728" hidden="1"/>
    <cellStyle name="Uwaga 3" xfId="8721" hidden="1"/>
    <cellStyle name="Uwaga 3" xfId="8716" hidden="1"/>
    <cellStyle name="Uwaga 3" xfId="8713" hidden="1"/>
    <cellStyle name="Uwaga 3" xfId="8706" hidden="1"/>
    <cellStyle name="Uwaga 3" xfId="8701" hidden="1"/>
    <cellStyle name="Uwaga 3" xfId="8698" hidden="1"/>
    <cellStyle name="Uwaga 3" xfId="8692" hidden="1"/>
    <cellStyle name="Uwaga 3" xfId="8688" hidden="1"/>
    <cellStyle name="Uwaga 3" xfId="8685" hidden="1"/>
    <cellStyle name="Uwaga 3" xfId="8677" hidden="1"/>
    <cellStyle name="Uwaga 3" xfId="8672" hidden="1"/>
    <cellStyle name="Uwaga 3" xfId="8668" hidden="1"/>
    <cellStyle name="Uwaga 3" xfId="8662" hidden="1"/>
    <cellStyle name="Uwaga 3" xfId="8657" hidden="1"/>
    <cellStyle name="Uwaga 3" xfId="8653" hidden="1"/>
    <cellStyle name="Uwaga 3" xfId="8647" hidden="1"/>
    <cellStyle name="Uwaga 3" xfId="8642" hidden="1"/>
    <cellStyle name="Uwaga 3" xfId="8638" hidden="1"/>
    <cellStyle name="Uwaga 3" xfId="8633" hidden="1"/>
    <cellStyle name="Uwaga 3" xfId="8629" hidden="1"/>
    <cellStyle name="Uwaga 3" xfId="8625" hidden="1"/>
    <cellStyle name="Uwaga 3" xfId="8617" hidden="1"/>
    <cellStyle name="Uwaga 3" xfId="8612" hidden="1"/>
    <cellStyle name="Uwaga 3" xfId="8608" hidden="1"/>
    <cellStyle name="Uwaga 3" xfId="8602" hidden="1"/>
    <cellStyle name="Uwaga 3" xfId="8597" hidden="1"/>
    <cellStyle name="Uwaga 3" xfId="8593" hidden="1"/>
    <cellStyle name="Uwaga 3" xfId="8587" hidden="1"/>
    <cellStyle name="Uwaga 3" xfId="8582" hidden="1"/>
    <cellStyle name="Uwaga 3" xfId="8578" hidden="1"/>
    <cellStyle name="Uwaga 3" xfId="8574" hidden="1"/>
    <cellStyle name="Uwaga 3" xfId="8569" hidden="1"/>
    <cellStyle name="Uwaga 3" xfId="8564" hidden="1"/>
    <cellStyle name="Uwaga 3" xfId="8559" hidden="1"/>
    <cellStyle name="Uwaga 3" xfId="8555" hidden="1"/>
    <cellStyle name="Uwaga 3" xfId="8551" hidden="1"/>
    <cellStyle name="Uwaga 3" xfId="8544" hidden="1"/>
    <cellStyle name="Uwaga 3" xfId="8540" hidden="1"/>
    <cellStyle name="Uwaga 3" xfId="8535" hidden="1"/>
    <cellStyle name="Uwaga 3" xfId="8529" hidden="1"/>
    <cellStyle name="Uwaga 3" xfId="8525" hidden="1"/>
    <cellStyle name="Uwaga 3" xfId="8520" hidden="1"/>
    <cellStyle name="Uwaga 3" xfId="8514" hidden="1"/>
    <cellStyle name="Uwaga 3" xfId="8510" hidden="1"/>
    <cellStyle name="Uwaga 3" xfId="8505" hidden="1"/>
    <cellStyle name="Uwaga 3" xfId="8499" hidden="1"/>
    <cellStyle name="Uwaga 3" xfId="8495" hidden="1"/>
    <cellStyle name="Uwaga 3" xfId="8491" hidden="1"/>
    <cellStyle name="Uwaga 3" xfId="9351" hidden="1"/>
    <cellStyle name="Uwaga 3" xfId="9350" hidden="1"/>
    <cellStyle name="Uwaga 3" xfId="9349" hidden="1"/>
    <cellStyle name="Uwaga 3" xfId="9336" hidden="1"/>
    <cellStyle name="Uwaga 3" xfId="9335" hidden="1"/>
    <cellStyle name="Uwaga 3" xfId="9334" hidden="1"/>
    <cellStyle name="Uwaga 3" xfId="9321" hidden="1"/>
    <cellStyle name="Uwaga 3" xfId="9320" hidden="1"/>
    <cellStyle name="Uwaga 3" xfId="9319" hidden="1"/>
    <cellStyle name="Uwaga 3" xfId="9306" hidden="1"/>
    <cellStyle name="Uwaga 3" xfId="9305" hidden="1"/>
    <cellStyle name="Uwaga 3" xfId="9304" hidden="1"/>
    <cellStyle name="Uwaga 3" xfId="9291" hidden="1"/>
    <cellStyle name="Uwaga 3" xfId="9290" hidden="1"/>
    <cellStyle name="Uwaga 3" xfId="9289" hidden="1"/>
    <cellStyle name="Uwaga 3" xfId="9277" hidden="1"/>
    <cellStyle name="Uwaga 3" xfId="9275" hidden="1"/>
    <cellStyle name="Uwaga 3" xfId="9273" hidden="1"/>
    <cellStyle name="Uwaga 3" xfId="9262" hidden="1"/>
    <cellStyle name="Uwaga 3" xfId="9260" hidden="1"/>
    <cellStyle name="Uwaga 3" xfId="9258" hidden="1"/>
    <cellStyle name="Uwaga 3" xfId="9247" hidden="1"/>
    <cellStyle name="Uwaga 3" xfId="9245" hidden="1"/>
    <cellStyle name="Uwaga 3" xfId="9243" hidden="1"/>
    <cellStyle name="Uwaga 3" xfId="9232" hidden="1"/>
    <cellStyle name="Uwaga 3" xfId="9230" hidden="1"/>
    <cellStyle name="Uwaga 3" xfId="9228" hidden="1"/>
    <cellStyle name="Uwaga 3" xfId="9217" hidden="1"/>
    <cellStyle name="Uwaga 3" xfId="9215" hidden="1"/>
    <cellStyle name="Uwaga 3" xfId="9213" hidden="1"/>
    <cellStyle name="Uwaga 3" xfId="9202" hidden="1"/>
    <cellStyle name="Uwaga 3" xfId="9200" hidden="1"/>
    <cellStyle name="Uwaga 3" xfId="9198" hidden="1"/>
    <cellStyle name="Uwaga 3" xfId="9187" hidden="1"/>
    <cellStyle name="Uwaga 3" xfId="9185" hidden="1"/>
    <cellStyle name="Uwaga 3" xfId="9183" hidden="1"/>
    <cellStyle name="Uwaga 3" xfId="9172" hidden="1"/>
    <cellStyle name="Uwaga 3" xfId="9170" hidden="1"/>
    <cellStyle name="Uwaga 3" xfId="9168" hidden="1"/>
    <cellStyle name="Uwaga 3" xfId="9157" hidden="1"/>
    <cellStyle name="Uwaga 3" xfId="9155" hidden="1"/>
    <cellStyle name="Uwaga 3" xfId="9153" hidden="1"/>
    <cellStyle name="Uwaga 3" xfId="9142" hidden="1"/>
    <cellStyle name="Uwaga 3" xfId="9140" hidden="1"/>
    <cellStyle name="Uwaga 3" xfId="9138" hidden="1"/>
    <cellStyle name="Uwaga 3" xfId="9127" hidden="1"/>
    <cellStyle name="Uwaga 3" xfId="9125" hidden="1"/>
    <cellStyle name="Uwaga 3" xfId="9123" hidden="1"/>
    <cellStyle name="Uwaga 3" xfId="9112" hidden="1"/>
    <cellStyle name="Uwaga 3" xfId="9110" hidden="1"/>
    <cellStyle name="Uwaga 3" xfId="9108" hidden="1"/>
    <cellStyle name="Uwaga 3" xfId="9097" hidden="1"/>
    <cellStyle name="Uwaga 3" xfId="9095" hidden="1"/>
    <cellStyle name="Uwaga 3" xfId="9092" hidden="1"/>
    <cellStyle name="Uwaga 3" xfId="9082" hidden="1"/>
    <cellStyle name="Uwaga 3" xfId="9079" hidden="1"/>
    <cellStyle name="Uwaga 3" xfId="9076" hidden="1"/>
    <cellStyle name="Uwaga 3" xfId="9067" hidden="1"/>
    <cellStyle name="Uwaga 3" xfId="9065" hidden="1"/>
    <cellStyle name="Uwaga 3" xfId="9062" hidden="1"/>
    <cellStyle name="Uwaga 3" xfId="9052" hidden="1"/>
    <cellStyle name="Uwaga 3" xfId="9050" hidden="1"/>
    <cellStyle name="Uwaga 3" xfId="9048" hidden="1"/>
    <cellStyle name="Uwaga 3" xfId="9037" hidden="1"/>
    <cellStyle name="Uwaga 3" xfId="9035" hidden="1"/>
    <cellStyle name="Uwaga 3" xfId="9033" hidden="1"/>
    <cellStyle name="Uwaga 3" xfId="9022" hidden="1"/>
    <cellStyle name="Uwaga 3" xfId="9020" hidden="1"/>
    <cellStyle name="Uwaga 3" xfId="9018" hidden="1"/>
    <cellStyle name="Uwaga 3" xfId="9007" hidden="1"/>
    <cellStyle name="Uwaga 3" xfId="9005" hidden="1"/>
    <cellStyle name="Uwaga 3" xfId="9003" hidden="1"/>
    <cellStyle name="Uwaga 3" xfId="8992" hidden="1"/>
    <cellStyle name="Uwaga 3" xfId="8990" hidden="1"/>
    <cellStyle name="Uwaga 3" xfId="8988" hidden="1"/>
    <cellStyle name="Uwaga 3" xfId="8977" hidden="1"/>
    <cellStyle name="Uwaga 3" xfId="8975" hidden="1"/>
    <cellStyle name="Uwaga 3" xfId="8972" hidden="1"/>
    <cellStyle name="Uwaga 3" xfId="8962" hidden="1"/>
    <cellStyle name="Uwaga 3" xfId="8959" hidden="1"/>
    <cellStyle name="Uwaga 3" xfId="8956" hidden="1"/>
    <cellStyle name="Uwaga 3" xfId="8947" hidden="1"/>
    <cellStyle name="Uwaga 3" xfId="8944" hidden="1"/>
    <cellStyle name="Uwaga 3" xfId="8941" hidden="1"/>
    <cellStyle name="Uwaga 3" xfId="8932" hidden="1"/>
    <cellStyle name="Uwaga 3" xfId="8930" hidden="1"/>
    <cellStyle name="Uwaga 3" xfId="8928" hidden="1"/>
    <cellStyle name="Uwaga 3" xfId="8917" hidden="1"/>
    <cellStyle name="Uwaga 3" xfId="8914" hidden="1"/>
    <cellStyle name="Uwaga 3" xfId="8911" hidden="1"/>
    <cellStyle name="Uwaga 3" xfId="8902" hidden="1"/>
    <cellStyle name="Uwaga 3" xfId="8899" hidden="1"/>
    <cellStyle name="Uwaga 3" xfId="8896" hidden="1"/>
    <cellStyle name="Uwaga 3" xfId="8887" hidden="1"/>
    <cellStyle name="Uwaga 3" xfId="8884" hidden="1"/>
    <cellStyle name="Uwaga 3" xfId="8881" hidden="1"/>
    <cellStyle name="Uwaga 3" xfId="8874" hidden="1"/>
    <cellStyle name="Uwaga 3" xfId="8870" hidden="1"/>
    <cellStyle name="Uwaga 3" xfId="8867" hidden="1"/>
    <cellStyle name="Uwaga 3" xfId="8859" hidden="1"/>
    <cellStyle name="Uwaga 3" xfId="8855" hidden="1"/>
    <cellStyle name="Uwaga 3" xfId="8852" hidden="1"/>
    <cellStyle name="Uwaga 3" xfId="8844" hidden="1"/>
    <cellStyle name="Uwaga 3" xfId="8840" hidden="1"/>
    <cellStyle name="Uwaga 3" xfId="8836" hidden="1"/>
    <cellStyle name="Uwaga 3" xfId="8829" hidden="1"/>
    <cellStyle name="Uwaga 3" xfId="8825" hidden="1"/>
    <cellStyle name="Uwaga 3" xfId="8822" hidden="1"/>
    <cellStyle name="Uwaga 3" xfId="8814" hidden="1"/>
    <cellStyle name="Uwaga 3" xfId="8810" hidden="1"/>
    <cellStyle name="Uwaga 3" xfId="8807" hidden="1"/>
    <cellStyle name="Uwaga 3" xfId="8798" hidden="1"/>
    <cellStyle name="Uwaga 3" xfId="8793" hidden="1"/>
    <cellStyle name="Uwaga 3" xfId="8789" hidden="1"/>
    <cellStyle name="Uwaga 3" xfId="8783" hidden="1"/>
    <cellStyle name="Uwaga 3" xfId="8778" hidden="1"/>
    <cellStyle name="Uwaga 3" xfId="8774" hidden="1"/>
    <cellStyle name="Uwaga 3" xfId="8768" hidden="1"/>
    <cellStyle name="Uwaga 3" xfId="8763" hidden="1"/>
    <cellStyle name="Uwaga 3" xfId="8759" hidden="1"/>
    <cellStyle name="Uwaga 3" xfId="8754" hidden="1"/>
    <cellStyle name="Uwaga 3" xfId="8750" hidden="1"/>
    <cellStyle name="Uwaga 3" xfId="8746" hidden="1"/>
    <cellStyle name="Uwaga 3" xfId="8739" hidden="1"/>
    <cellStyle name="Uwaga 3" xfId="8734" hidden="1"/>
    <cellStyle name="Uwaga 3" xfId="8730" hidden="1"/>
    <cellStyle name="Uwaga 3" xfId="8723" hidden="1"/>
    <cellStyle name="Uwaga 3" xfId="8718" hidden="1"/>
    <cellStyle name="Uwaga 3" xfId="8714" hidden="1"/>
    <cellStyle name="Uwaga 3" xfId="8709" hidden="1"/>
    <cellStyle name="Uwaga 3" xfId="8704" hidden="1"/>
    <cellStyle name="Uwaga 3" xfId="8700" hidden="1"/>
    <cellStyle name="Uwaga 3" xfId="8694" hidden="1"/>
    <cellStyle name="Uwaga 3" xfId="8690" hidden="1"/>
    <cellStyle name="Uwaga 3" xfId="8687" hidden="1"/>
    <cellStyle name="Uwaga 3" xfId="8680" hidden="1"/>
    <cellStyle name="Uwaga 3" xfId="8675" hidden="1"/>
    <cellStyle name="Uwaga 3" xfId="8670" hidden="1"/>
    <cellStyle name="Uwaga 3" xfId="8664" hidden="1"/>
    <cellStyle name="Uwaga 3" xfId="8659" hidden="1"/>
    <cellStyle name="Uwaga 3" xfId="8654" hidden="1"/>
    <cellStyle name="Uwaga 3" xfId="8649" hidden="1"/>
    <cellStyle name="Uwaga 3" xfId="8644" hidden="1"/>
    <cellStyle name="Uwaga 3" xfId="8639" hidden="1"/>
    <cellStyle name="Uwaga 3" xfId="8635" hidden="1"/>
    <cellStyle name="Uwaga 3" xfId="8631" hidden="1"/>
    <cellStyle name="Uwaga 3" xfId="8626" hidden="1"/>
    <cellStyle name="Uwaga 3" xfId="8619" hidden="1"/>
    <cellStyle name="Uwaga 3" xfId="8614" hidden="1"/>
    <cellStyle name="Uwaga 3" xfId="8609" hidden="1"/>
    <cellStyle name="Uwaga 3" xfId="8603" hidden="1"/>
    <cellStyle name="Uwaga 3" xfId="8598" hidden="1"/>
    <cellStyle name="Uwaga 3" xfId="8594" hidden="1"/>
    <cellStyle name="Uwaga 3" xfId="8589" hidden="1"/>
    <cellStyle name="Uwaga 3" xfId="8584" hidden="1"/>
    <cellStyle name="Uwaga 3" xfId="8579" hidden="1"/>
    <cellStyle name="Uwaga 3" xfId="8575" hidden="1"/>
    <cellStyle name="Uwaga 3" xfId="8570" hidden="1"/>
    <cellStyle name="Uwaga 3" xfId="8565" hidden="1"/>
    <cellStyle name="Uwaga 3" xfId="8560" hidden="1"/>
    <cellStyle name="Uwaga 3" xfId="8556" hidden="1"/>
    <cellStyle name="Uwaga 3" xfId="8552" hidden="1"/>
    <cellStyle name="Uwaga 3" xfId="8545" hidden="1"/>
    <cellStyle name="Uwaga 3" xfId="8541" hidden="1"/>
    <cellStyle name="Uwaga 3" xfId="8536" hidden="1"/>
    <cellStyle name="Uwaga 3" xfId="8530" hidden="1"/>
    <cellStyle name="Uwaga 3" xfId="8526" hidden="1"/>
    <cellStyle name="Uwaga 3" xfId="8521" hidden="1"/>
    <cellStyle name="Uwaga 3" xfId="8515" hidden="1"/>
    <cellStyle name="Uwaga 3" xfId="8511" hidden="1"/>
    <cellStyle name="Uwaga 3" xfId="8507" hidden="1"/>
    <cellStyle name="Uwaga 3" xfId="8500" hidden="1"/>
    <cellStyle name="Uwaga 3" xfId="8496" hidden="1"/>
    <cellStyle name="Uwaga 3" xfId="8492" hidden="1"/>
    <cellStyle name="Uwaga 3" xfId="9356" hidden="1"/>
    <cellStyle name="Uwaga 3" xfId="9354" hidden="1"/>
    <cellStyle name="Uwaga 3" xfId="9352" hidden="1"/>
    <cellStyle name="Uwaga 3" xfId="9339" hidden="1"/>
    <cellStyle name="Uwaga 3" xfId="9338" hidden="1"/>
    <cellStyle name="Uwaga 3" xfId="9337" hidden="1"/>
    <cellStyle name="Uwaga 3" xfId="9324" hidden="1"/>
    <cellStyle name="Uwaga 3" xfId="9323" hidden="1"/>
    <cellStyle name="Uwaga 3" xfId="9322" hidden="1"/>
    <cellStyle name="Uwaga 3" xfId="9310" hidden="1"/>
    <cellStyle name="Uwaga 3" xfId="9308" hidden="1"/>
    <cellStyle name="Uwaga 3" xfId="9307" hidden="1"/>
    <cellStyle name="Uwaga 3" xfId="9294" hidden="1"/>
    <cellStyle name="Uwaga 3" xfId="9293" hidden="1"/>
    <cellStyle name="Uwaga 3" xfId="9292" hidden="1"/>
    <cellStyle name="Uwaga 3" xfId="9280" hidden="1"/>
    <cellStyle name="Uwaga 3" xfId="9278" hidden="1"/>
    <cellStyle name="Uwaga 3" xfId="9276" hidden="1"/>
    <cellStyle name="Uwaga 3" xfId="9265" hidden="1"/>
    <cellStyle name="Uwaga 3" xfId="9263" hidden="1"/>
    <cellStyle name="Uwaga 3" xfId="9261" hidden="1"/>
    <cellStyle name="Uwaga 3" xfId="9250" hidden="1"/>
    <cellStyle name="Uwaga 3" xfId="9248" hidden="1"/>
    <cellStyle name="Uwaga 3" xfId="9246" hidden="1"/>
    <cellStyle name="Uwaga 3" xfId="9235" hidden="1"/>
    <cellStyle name="Uwaga 3" xfId="9233" hidden="1"/>
    <cellStyle name="Uwaga 3" xfId="9231" hidden="1"/>
    <cellStyle name="Uwaga 3" xfId="9220" hidden="1"/>
    <cellStyle name="Uwaga 3" xfId="9218" hidden="1"/>
    <cellStyle name="Uwaga 3" xfId="9216" hidden="1"/>
    <cellStyle name="Uwaga 3" xfId="9205" hidden="1"/>
    <cellStyle name="Uwaga 3" xfId="9203" hidden="1"/>
    <cellStyle name="Uwaga 3" xfId="9201" hidden="1"/>
    <cellStyle name="Uwaga 3" xfId="9190" hidden="1"/>
    <cellStyle name="Uwaga 3" xfId="9188" hidden="1"/>
    <cellStyle name="Uwaga 3" xfId="9186" hidden="1"/>
    <cellStyle name="Uwaga 3" xfId="9175" hidden="1"/>
    <cellStyle name="Uwaga 3" xfId="9173" hidden="1"/>
    <cellStyle name="Uwaga 3" xfId="9171" hidden="1"/>
    <cellStyle name="Uwaga 3" xfId="9160" hidden="1"/>
    <cellStyle name="Uwaga 3" xfId="9158" hidden="1"/>
    <cellStyle name="Uwaga 3" xfId="9156" hidden="1"/>
    <cellStyle name="Uwaga 3" xfId="9145" hidden="1"/>
    <cellStyle name="Uwaga 3" xfId="9143" hidden="1"/>
    <cellStyle name="Uwaga 3" xfId="9141" hidden="1"/>
    <cellStyle name="Uwaga 3" xfId="9130" hidden="1"/>
    <cellStyle name="Uwaga 3" xfId="9128" hidden="1"/>
    <cellStyle name="Uwaga 3" xfId="9126" hidden="1"/>
    <cellStyle name="Uwaga 3" xfId="9115" hidden="1"/>
    <cellStyle name="Uwaga 3" xfId="9113" hidden="1"/>
    <cellStyle name="Uwaga 3" xfId="9111" hidden="1"/>
    <cellStyle name="Uwaga 3" xfId="9100" hidden="1"/>
    <cellStyle name="Uwaga 3" xfId="9098" hidden="1"/>
    <cellStyle name="Uwaga 3" xfId="9096" hidden="1"/>
    <cellStyle name="Uwaga 3" xfId="9085" hidden="1"/>
    <cellStyle name="Uwaga 3" xfId="9083" hidden="1"/>
    <cellStyle name="Uwaga 3" xfId="9081" hidden="1"/>
    <cellStyle name="Uwaga 3" xfId="9070" hidden="1"/>
    <cellStyle name="Uwaga 3" xfId="9068" hidden="1"/>
    <cellStyle name="Uwaga 3" xfId="9066" hidden="1"/>
    <cellStyle name="Uwaga 3" xfId="9055" hidden="1"/>
    <cellStyle name="Uwaga 3" xfId="9053" hidden="1"/>
    <cellStyle name="Uwaga 3" xfId="9051" hidden="1"/>
    <cellStyle name="Uwaga 3" xfId="9040" hidden="1"/>
    <cellStyle name="Uwaga 3" xfId="9038" hidden="1"/>
    <cellStyle name="Uwaga 3" xfId="9036" hidden="1"/>
    <cellStyle name="Uwaga 3" xfId="9025" hidden="1"/>
    <cellStyle name="Uwaga 3" xfId="9023" hidden="1"/>
    <cellStyle name="Uwaga 3" xfId="9021" hidden="1"/>
    <cellStyle name="Uwaga 3" xfId="9010" hidden="1"/>
    <cellStyle name="Uwaga 3" xfId="9008" hidden="1"/>
    <cellStyle name="Uwaga 3" xfId="9006" hidden="1"/>
    <cellStyle name="Uwaga 3" xfId="8995" hidden="1"/>
    <cellStyle name="Uwaga 3" xfId="8993" hidden="1"/>
    <cellStyle name="Uwaga 3" xfId="8991" hidden="1"/>
    <cellStyle name="Uwaga 3" xfId="8980" hidden="1"/>
    <cellStyle name="Uwaga 3" xfId="8978" hidden="1"/>
    <cellStyle name="Uwaga 3" xfId="8976" hidden="1"/>
    <cellStyle name="Uwaga 3" xfId="8965" hidden="1"/>
    <cellStyle name="Uwaga 3" xfId="8963" hidden="1"/>
    <cellStyle name="Uwaga 3" xfId="8960" hidden="1"/>
    <cellStyle name="Uwaga 3" xfId="8950" hidden="1"/>
    <cellStyle name="Uwaga 3" xfId="8948" hidden="1"/>
    <cellStyle name="Uwaga 3" xfId="8946" hidden="1"/>
    <cellStyle name="Uwaga 3" xfId="8935" hidden="1"/>
    <cellStyle name="Uwaga 3" xfId="8933" hidden="1"/>
    <cellStyle name="Uwaga 3" xfId="8931" hidden="1"/>
    <cellStyle name="Uwaga 3" xfId="8920" hidden="1"/>
    <cellStyle name="Uwaga 3" xfId="8918" hidden="1"/>
    <cellStyle name="Uwaga 3" xfId="8915" hidden="1"/>
    <cellStyle name="Uwaga 3" xfId="8905" hidden="1"/>
    <cellStyle name="Uwaga 3" xfId="8903" hidden="1"/>
    <cellStyle name="Uwaga 3" xfId="8900" hidden="1"/>
    <cellStyle name="Uwaga 3" xfId="8890" hidden="1"/>
    <cellStyle name="Uwaga 3" xfId="8888" hidden="1"/>
    <cellStyle name="Uwaga 3" xfId="8885" hidden="1"/>
    <cellStyle name="Uwaga 3" xfId="8876" hidden="1"/>
    <cellStyle name="Uwaga 3" xfId="8873" hidden="1"/>
    <cellStyle name="Uwaga 3" xfId="8869" hidden="1"/>
    <cellStyle name="Uwaga 3" xfId="8861" hidden="1"/>
    <cellStyle name="Uwaga 3" xfId="8858" hidden="1"/>
    <cellStyle name="Uwaga 3" xfId="8854" hidden="1"/>
    <cellStyle name="Uwaga 3" xfId="8846" hidden="1"/>
    <cellStyle name="Uwaga 3" xfId="8843" hidden="1"/>
    <cellStyle name="Uwaga 3" xfId="8839" hidden="1"/>
    <cellStyle name="Uwaga 3" xfId="8831" hidden="1"/>
    <cellStyle name="Uwaga 3" xfId="8828" hidden="1"/>
    <cellStyle name="Uwaga 3" xfId="8824" hidden="1"/>
    <cellStyle name="Uwaga 3" xfId="8816" hidden="1"/>
    <cellStyle name="Uwaga 3" xfId="8813" hidden="1"/>
    <cellStyle name="Uwaga 3" xfId="8809" hidden="1"/>
    <cellStyle name="Uwaga 3" xfId="8801" hidden="1"/>
    <cellStyle name="Uwaga 3" xfId="8797" hidden="1"/>
    <cellStyle name="Uwaga 3" xfId="8792" hidden="1"/>
    <cellStyle name="Uwaga 3" xfId="8786" hidden="1"/>
    <cellStyle name="Uwaga 3" xfId="8782" hidden="1"/>
    <cellStyle name="Uwaga 3" xfId="8777" hidden="1"/>
    <cellStyle name="Uwaga 3" xfId="8771" hidden="1"/>
    <cellStyle name="Uwaga 3" xfId="8767" hidden="1"/>
    <cellStyle name="Uwaga 3" xfId="8762" hidden="1"/>
    <cellStyle name="Uwaga 3" xfId="8756" hidden="1"/>
    <cellStyle name="Uwaga 3" xfId="8753" hidden="1"/>
    <cellStyle name="Uwaga 3" xfId="8749" hidden="1"/>
    <cellStyle name="Uwaga 3" xfId="8741" hidden="1"/>
    <cellStyle name="Uwaga 3" xfId="8738" hidden="1"/>
    <cellStyle name="Uwaga 3" xfId="8733" hidden="1"/>
    <cellStyle name="Uwaga 3" xfId="8726" hidden="1"/>
    <cellStyle name="Uwaga 3" xfId="8722" hidden="1"/>
    <cellStyle name="Uwaga 3" xfId="8717" hidden="1"/>
    <cellStyle name="Uwaga 3" xfId="8711" hidden="1"/>
    <cellStyle name="Uwaga 3" xfId="8707" hidden="1"/>
    <cellStyle name="Uwaga 3" xfId="8702" hidden="1"/>
    <cellStyle name="Uwaga 3" xfId="8696" hidden="1"/>
    <cellStyle name="Uwaga 3" xfId="8693" hidden="1"/>
    <cellStyle name="Uwaga 3" xfId="8689" hidden="1"/>
    <cellStyle name="Uwaga 3" xfId="8681" hidden="1"/>
    <cellStyle name="Uwaga 3" xfId="8676" hidden="1"/>
    <cellStyle name="Uwaga 3" xfId="8671" hidden="1"/>
    <cellStyle name="Uwaga 3" xfId="8666" hidden="1"/>
    <cellStyle name="Uwaga 3" xfId="8661" hidden="1"/>
    <cellStyle name="Uwaga 3" xfId="8656" hidden="1"/>
    <cellStyle name="Uwaga 3" xfId="8651" hidden="1"/>
    <cellStyle name="Uwaga 3" xfId="8646" hidden="1"/>
    <cellStyle name="Uwaga 3" xfId="8641" hidden="1"/>
    <cellStyle name="Uwaga 3" xfId="8636" hidden="1"/>
    <cellStyle name="Uwaga 3" xfId="8632" hidden="1"/>
    <cellStyle name="Uwaga 3" xfId="8627" hidden="1"/>
    <cellStyle name="Uwaga 3" xfId="8620" hidden="1"/>
    <cellStyle name="Uwaga 3" xfId="8615" hidden="1"/>
    <cellStyle name="Uwaga 3" xfId="8610" hidden="1"/>
    <cellStyle name="Uwaga 3" xfId="8605" hidden="1"/>
    <cellStyle name="Uwaga 3" xfId="8600" hidden="1"/>
    <cellStyle name="Uwaga 3" xfId="8595" hidden="1"/>
    <cellStyle name="Uwaga 3" xfId="8590" hidden="1"/>
    <cellStyle name="Uwaga 3" xfId="8585" hidden="1"/>
    <cellStyle name="Uwaga 3" xfId="8580" hidden="1"/>
    <cellStyle name="Uwaga 3" xfId="8576" hidden="1"/>
    <cellStyle name="Uwaga 3" xfId="8571" hidden="1"/>
    <cellStyle name="Uwaga 3" xfId="8566" hidden="1"/>
    <cellStyle name="Uwaga 3" xfId="8561" hidden="1"/>
    <cellStyle name="Uwaga 3" xfId="8557" hidden="1"/>
    <cellStyle name="Uwaga 3" xfId="8553" hidden="1"/>
    <cellStyle name="Uwaga 3" xfId="8546" hidden="1"/>
    <cellStyle name="Uwaga 3" xfId="8542" hidden="1"/>
    <cellStyle name="Uwaga 3" xfId="8537" hidden="1"/>
    <cellStyle name="Uwaga 3" xfId="8531" hidden="1"/>
    <cellStyle name="Uwaga 3" xfId="8527" hidden="1"/>
    <cellStyle name="Uwaga 3" xfId="8522" hidden="1"/>
    <cellStyle name="Uwaga 3" xfId="8516" hidden="1"/>
    <cellStyle name="Uwaga 3" xfId="8512" hidden="1"/>
    <cellStyle name="Uwaga 3" xfId="8508" hidden="1"/>
    <cellStyle name="Uwaga 3" xfId="8501" hidden="1"/>
    <cellStyle name="Uwaga 3" xfId="8497" hidden="1"/>
    <cellStyle name="Uwaga 3" xfId="8493" hidden="1"/>
    <cellStyle name="Uwaga 3" xfId="9360" hidden="1"/>
    <cellStyle name="Uwaga 3" xfId="9359" hidden="1"/>
    <cellStyle name="Uwaga 3" xfId="9357" hidden="1"/>
    <cellStyle name="Uwaga 3" xfId="9344" hidden="1"/>
    <cellStyle name="Uwaga 3" xfId="9342" hidden="1"/>
    <cellStyle name="Uwaga 3" xfId="9340" hidden="1"/>
    <cellStyle name="Uwaga 3" xfId="9330" hidden="1"/>
    <cellStyle name="Uwaga 3" xfId="9328" hidden="1"/>
    <cellStyle name="Uwaga 3" xfId="9326" hidden="1"/>
    <cellStyle name="Uwaga 3" xfId="9315" hidden="1"/>
    <cellStyle name="Uwaga 3" xfId="9313" hidden="1"/>
    <cellStyle name="Uwaga 3" xfId="9311" hidden="1"/>
    <cellStyle name="Uwaga 3" xfId="9298" hidden="1"/>
    <cellStyle name="Uwaga 3" xfId="9296" hidden="1"/>
    <cellStyle name="Uwaga 3" xfId="9295" hidden="1"/>
    <cellStyle name="Uwaga 3" xfId="9282" hidden="1"/>
    <cellStyle name="Uwaga 3" xfId="9281" hidden="1"/>
    <cellStyle name="Uwaga 3" xfId="9279" hidden="1"/>
    <cellStyle name="Uwaga 3" xfId="9267" hidden="1"/>
    <cellStyle name="Uwaga 3" xfId="9266" hidden="1"/>
    <cellStyle name="Uwaga 3" xfId="9264" hidden="1"/>
    <cellStyle name="Uwaga 3" xfId="9252" hidden="1"/>
    <cellStyle name="Uwaga 3" xfId="9251" hidden="1"/>
    <cellStyle name="Uwaga 3" xfId="9249" hidden="1"/>
    <cellStyle name="Uwaga 3" xfId="9237" hidden="1"/>
    <cellStyle name="Uwaga 3" xfId="9236" hidden="1"/>
    <cellStyle name="Uwaga 3" xfId="9234" hidden="1"/>
    <cellStyle name="Uwaga 3" xfId="9222" hidden="1"/>
    <cellStyle name="Uwaga 3" xfId="9221" hidden="1"/>
    <cellStyle name="Uwaga 3" xfId="9219" hidden="1"/>
    <cellStyle name="Uwaga 3" xfId="9207" hidden="1"/>
    <cellStyle name="Uwaga 3" xfId="9206" hidden="1"/>
    <cellStyle name="Uwaga 3" xfId="9204" hidden="1"/>
    <cellStyle name="Uwaga 3" xfId="9192" hidden="1"/>
    <cellStyle name="Uwaga 3" xfId="9191" hidden="1"/>
    <cellStyle name="Uwaga 3" xfId="9189" hidden="1"/>
    <cellStyle name="Uwaga 3" xfId="9177" hidden="1"/>
    <cellStyle name="Uwaga 3" xfId="9176" hidden="1"/>
    <cellStyle name="Uwaga 3" xfId="9174" hidden="1"/>
    <cellStyle name="Uwaga 3" xfId="9162" hidden="1"/>
    <cellStyle name="Uwaga 3" xfId="9161" hidden="1"/>
    <cellStyle name="Uwaga 3" xfId="9159" hidden="1"/>
    <cellStyle name="Uwaga 3" xfId="9147" hidden="1"/>
    <cellStyle name="Uwaga 3" xfId="9146" hidden="1"/>
    <cellStyle name="Uwaga 3" xfId="9144" hidden="1"/>
    <cellStyle name="Uwaga 3" xfId="9132" hidden="1"/>
    <cellStyle name="Uwaga 3" xfId="9131" hidden="1"/>
    <cellStyle name="Uwaga 3" xfId="9129" hidden="1"/>
    <cellStyle name="Uwaga 3" xfId="9117" hidden="1"/>
    <cellStyle name="Uwaga 3" xfId="9116" hidden="1"/>
    <cellStyle name="Uwaga 3" xfId="9114" hidden="1"/>
    <cellStyle name="Uwaga 3" xfId="9102" hidden="1"/>
    <cellStyle name="Uwaga 3" xfId="9101" hidden="1"/>
    <cellStyle name="Uwaga 3" xfId="9099" hidden="1"/>
    <cellStyle name="Uwaga 3" xfId="9087" hidden="1"/>
    <cellStyle name="Uwaga 3" xfId="9086" hidden="1"/>
    <cellStyle name="Uwaga 3" xfId="9084" hidden="1"/>
    <cellStyle name="Uwaga 3" xfId="9072" hidden="1"/>
    <cellStyle name="Uwaga 3" xfId="9071" hidden="1"/>
    <cellStyle name="Uwaga 3" xfId="9069" hidden="1"/>
    <cellStyle name="Uwaga 3" xfId="9057" hidden="1"/>
    <cellStyle name="Uwaga 3" xfId="9056" hidden="1"/>
    <cellStyle name="Uwaga 3" xfId="9054" hidden="1"/>
    <cellStyle name="Uwaga 3" xfId="9042" hidden="1"/>
    <cellStyle name="Uwaga 3" xfId="9041" hidden="1"/>
    <cellStyle name="Uwaga 3" xfId="9039" hidden="1"/>
    <cellStyle name="Uwaga 3" xfId="9027" hidden="1"/>
    <cellStyle name="Uwaga 3" xfId="9026" hidden="1"/>
    <cellStyle name="Uwaga 3" xfId="9024" hidden="1"/>
    <cellStyle name="Uwaga 3" xfId="9012" hidden="1"/>
    <cellStyle name="Uwaga 3" xfId="9011" hidden="1"/>
    <cellStyle name="Uwaga 3" xfId="9009" hidden="1"/>
    <cellStyle name="Uwaga 3" xfId="8997" hidden="1"/>
    <cellStyle name="Uwaga 3" xfId="8996" hidden="1"/>
    <cellStyle name="Uwaga 3" xfId="8994" hidden="1"/>
    <cellStyle name="Uwaga 3" xfId="8982" hidden="1"/>
    <cellStyle name="Uwaga 3" xfId="8981" hidden="1"/>
    <cellStyle name="Uwaga 3" xfId="8979" hidden="1"/>
    <cellStyle name="Uwaga 3" xfId="8967" hidden="1"/>
    <cellStyle name="Uwaga 3" xfId="8966" hidden="1"/>
    <cellStyle name="Uwaga 3" xfId="8964" hidden="1"/>
    <cellStyle name="Uwaga 3" xfId="8952" hidden="1"/>
    <cellStyle name="Uwaga 3" xfId="8951" hidden="1"/>
    <cellStyle name="Uwaga 3" xfId="8949" hidden="1"/>
    <cellStyle name="Uwaga 3" xfId="8937" hidden="1"/>
    <cellStyle name="Uwaga 3" xfId="8936" hidden="1"/>
    <cellStyle name="Uwaga 3" xfId="8934" hidden="1"/>
    <cellStyle name="Uwaga 3" xfId="8922" hidden="1"/>
    <cellStyle name="Uwaga 3" xfId="8921" hidden="1"/>
    <cellStyle name="Uwaga 3" xfId="8919" hidden="1"/>
    <cellStyle name="Uwaga 3" xfId="8907" hidden="1"/>
    <cellStyle name="Uwaga 3" xfId="8906" hidden="1"/>
    <cellStyle name="Uwaga 3" xfId="8904" hidden="1"/>
    <cellStyle name="Uwaga 3" xfId="8892" hidden="1"/>
    <cellStyle name="Uwaga 3" xfId="8891" hidden="1"/>
    <cellStyle name="Uwaga 3" xfId="8889" hidden="1"/>
    <cellStyle name="Uwaga 3" xfId="8877" hidden="1"/>
    <cellStyle name="Uwaga 3" xfId="8875" hidden="1"/>
    <cellStyle name="Uwaga 3" xfId="8872" hidden="1"/>
    <cellStyle name="Uwaga 3" xfId="8862" hidden="1"/>
    <cellStyle name="Uwaga 3" xfId="8860" hidden="1"/>
    <cellStyle name="Uwaga 3" xfId="8857" hidden="1"/>
    <cellStyle name="Uwaga 3" xfId="8847" hidden="1"/>
    <cellStyle name="Uwaga 3" xfId="8845" hidden="1"/>
    <cellStyle name="Uwaga 3" xfId="8842" hidden="1"/>
    <cellStyle name="Uwaga 3" xfId="8832" hidden="1"/>
    <cellStyle name="Uwaga 3" xfId="8830" hidden="1"/>
    <cellStyle name="Uwaga 3" xfId="8827" hidden="1"/>
    <cellStyle name="Uwaga 3" xfId="8817" hidden="1"/>
    <cellStyle name="Uwaga 3" xfId="8815" hidden="1"/>
    <cellStyle name="Uwaga 3" xfId="8812" hidden="1"/>
    <cellStyle name="Uwaga 3" xfId="8802" hidden="1"/>
    <cellStyle name="Uwaga 3" xfId="8800" hidden="1"/>
    <cellStyle name="Uwaga 3" xfId="8796" hidden="1"/>
    <cellStyle name="Uwaga 3" xfId="8787" hidden="1"/>
    <cellStyle name="Uwaga 3" xfId="8784" hidden="1"/>
    <cellStyle name="Uwaga 3" xfId="8780" hidden="1"/>
    <cellStyle name="Uwaga 3" xfId="8772" hidden="1"/>
    <cellStyle name="Uwaga 3" xfId="8770" hidden="1"/>
    <cellStyle name="Uwaga 3" xfId="8766" hidden="1"/>
    <cellStyle name="Uwaga 3" xfId="8757" hidden="1"/>
    <cellStyle name="Uwaga 3" xfId="8755" hidden="1"/>
    <cellStyle name="Uwaga 3" xfId="8752" hidden="1"/>
    <cellStyle name="Uwaga 3" xfId="8742" hidden="1"/>
    <cellStyle name="Uwaga 3" xfId="8740" hidden="1"/>
    <cellStyle name="Uwaga 3" xfId="8735" hidden="1"/>
    <cellStyle name="Uwaga 3" xfId="8727" hidden="1"/>
    <cellStyle name="Uwaga 3" xfId="8725" hidden="1"/>
    <cellStyle name="Uwaga 3" xfId="8720" hidden="1"/>
    <cellStyle name="Uwaga 3" xfId="8712" hidden="1"/>
    <cellStyle name="Uwaga 3" xfId="8710" hidden="1"/>
    <cellStyle name="Uwaga 3" xfId="8705" hidden="1"/>
    <cellStyle name="Uwaga 3" xfId="8697" hidden="1"/>
    <cellStyle name="Uwaga 3" xfId="8695" hidden="1"/>
    <cellStyle name="Uwaga 3" xfId="8691" hidden="1"/>
    <cellStyle name="Uwaga 3" xfId="8682" hidden="1"/>
    <cellStyle name="Uwaga 3" xfId="8679" hidden="1"/>
    <cellStyle name="Uwaga 3" xfId="8674" hidden="1"/>
    <cellStyle name="Uwaga 3" xfId="8667" hidden="1"/>
    <cellStyle name="Uwaga 3" xfId="8663" hidden="1"/>
    <cellStyle name="Uwaga 3" xfId="8658" hidden="1"/>
    <cellStyle name="Uwaga 3" xfId="8652" hidden="1"/>
    <cellStyle name="Uwaga 3" xfId="8648" hidden="1"/>
    <cellStyle name="Uwaga 3" xfId="8643" hidden="1"/>
    <cellStyle name="Uwaga 3" xfId="8637" hidden="1"/>
    <cellStyle name="Uwaga 3" xfId="8634" hidden="1"/>
    <cellStyle name="Uwaga 3" xfId="8630" hidden="1"/>
    <cellStyle name="Uwaga 3" xfId="8621" hidden="1"/>
    <cellStyle name="Uwaga 3" xfId="8616" hidden="1"/>
    <cellStyle name="Uwaga 3" xfId="8611" hidden="1"/>
    <cellStyle name="Uwaga 3" xfId="8606" hidden="1"/>
    <cellStyle name="Uwaga 3" xfId="8601" hidden="1"/>
    <cellStyle name="Uwaga 3" xfId="8596" hidden="1"/>
    <cellStyle name="Uwaga 3" xfId="8591" hidden="1"/>
    <cellStyle name="Uwaga 3" xfId="8586" hidden="1"/>
    <cellStyle name="Uwaga 3" xfId="8581" hidden="1"/>
    <cellStyle name="Uwaga 3" xfId="8577" hidden="1"/>
    <cellStyle name="Uwaga 3" xfId="8572" hidden="1"/>
    <cellStyle name="Uwaga 3" xfId="8567" hidden="1"/>
    <cellStyle name="Uwaga 3" xfId="8562" hidden="1"/>
    <cellStyle name="Uwaga 3" xfId="8558" hidden="1"/>
    <cellStyle name="Uwaga 3" xfId="8554" hidden="1"/>
    <cellStyle name="Uwaga 3" xfId="8547" hidden="1"/>
    <cellStyle name="Uwaga 3" xfId="8543" hidden="1"/>
    <cellStyle name="Uwaga 3" xfId="8538" hidden="1"/>
    <cellStyle name="Uwaga 3" xfId="8532" hidden="1"/>
    <cellStyle name="Uwaga 3" xfId="8528" hidden="1"/>
    <cellStyle name="Uwaga 3" xfId="8523" hidden="1"/>
    <cellStyle name="Uwaga 3" xfId="8517" hidden="1"/>
    <cellStyle name="Uwaga 3" xfId="8513" hidden="1"/>
    <cellStyle name="Uwaga 3" xfId="8509" hidden="1"/>
    <cellStyle name="Uwaga 3" xfId="8502" hidden="1"/>
    <cellStyle name="Uwaga 3" xfId="8498" hidden="1"/>
    <cellStyle name="Uwaga 3" xfId="8494" hidden="1"/>
    <cellStyle name="Uwaga 3" xfId="7469" hidden="1"/>
    <cellStyle name="Uwaga 3" xfId="7468" hidden="1"/>
    <cellStyle name="Uwaga 3" xfId="7467" hidden="1"/>
    <cellStyle name="Uwaga 3" xfId="7460" hidden="1"/>
    <cellStyle name="Uwaga 3" xfId="7459" hidden="1"/>
    <cellStyle name="Uwaga 3" xfId="7458" hidden="1"/>
    <cellStyle name="Uwaga 3" xfId="7451" hidden="1"/>
    <cellStyle name="Uwaga 3" xfId="7450" hidden="1"/>
    <cellStyle name="Uwaga 3" xfId="7449" hidden="1"/>
    <cellStyle name="Uwaga 3" xfId="7442" hidden="1"/>
    <cellStyle name="Uwaga 3" xfId="7441" hidden="1"/>
    <cellStyle name="Uwaga 3" xfId="7440" hidden="1"/>
    <cellStyle name="Uwaga 3" xfId="7433" hidden="1"/>
    <cellStyle name="Uwaga 3" xfId="7432" hidden="1"/>
    <cellStyle name="Uwaga 3" xfId="7431" hidden="1"/>
    <cellStyle name="Uwaga 3" xfId="7424" hidden="1"/>
    <cellStyle name="Uwaga 3" xfId="7423" hidden="1"/>
    <cellStyle name="Uwaga 3" xfId="7421" hidden="1"/>
    <cellStyle name="Uwaga 3" xfId="7415" hidden="1"/>
    <cellStyle name="Uwaga 3" xfId="7414" hidden="1"/>
    <cellStyle name="Uwaga 3" xfId="7412" hidden="1"/>
    <cellStyle name="Uwaga 3" xfId="7406" hidden="1"/>
    <cellStyle name="Uwaga 3" xfId="7405" hidden="1"/>
    <cellStyle name="Uwaga 3" xfId="7403" hidden="1"/>
    <cellStyle name="Uwaga 3" xfId="7397" hidden="1"/>
    <cellStyle name="Uwaga 3" xfId="7396" hidden="1"/>
    <cellStyle name="Uwaga 3" xfId="7394" hidden="1"/>
    <cellStyle name="Uwaga 3" xfId="7388" hidden="1"/>
    <cellStyle name="Uwaga 3" xfId="7387" hidden="1"/>
    <cellStyle name="Uwaga 3" xfId="7385" hidden="1"/>
    <cellStyle name="Uwaga 3" xfId="7379" hidden="1"/>
    <cellStyle name="Uwaga 3" xfId="7378" hidden="1"/>
    <cellStyle name="Uwaga 3" xfId="7376" hidden="1"/>
    <cellStyle name="Uwaga 3" xfId="7370" hidden="1"/>
    <cellStyle name="Uwaga 3" xfId="7369" hidden="1"/>
    <cellStyle name="Uwaga 3" xfId="7367" hidden="1"/>
    <cellStyle name="Uwaga 3" xfId="7361" hidden="1"/>
    <cellStyle name="Uwaga 3" xfId="7360" hidden="1"/>
    <cellStyle name="Uwaga 3" xfId="7358" hidden="1"/>
    <cellStyle name="Uwaga 3" xfId="7352" hidden="1"/>
    <cellStyle name="Uwaga 3" xfId="7351" hidden="1"/>
    <cellStyle name="Uwaga 3" xfId="7349" hidden="1"/>
    <cellStyle name="Uwaga 3" xfId="7343" hidden="1"/>
    <cellStyle name="Uwaga 3" xfId="7342" hidden="1"/>
    <cellStyle name="Uwaga 3" xfId="7340" hidden="1"/>
    <cellStyle name="Uwaga 3" xfId="7334" hidden="1"/>
    <cellStyle name="Uwaga 3" xfId="7333" hidden="1"/>
    <cellStyle name="Uwaga 3" xfId="7331" hidden="1"/>
    <cellStyle name="Uwaga 3" xfId="7325" hidden="1"/>
    <cellStyle name="Uwaga 3" xfId="7324" hidden="1"/>
    <cellStyle name="Uwaga 3" xfId="7322" hidden="1"/>
    <cellStyle name="Uwaga 3" xfId="7316" hidden="1"/>
    <cellStyle name="Uwaga 3" xfId="7315" hidden="1"/>
    <cellStyle name="Uwaga 3" xfId="7312" hidden="1"/>
    <cellStyle name="Uwaga 3" xfId="7307" hidden="1"/>
    <cellStyle name="Uwaga 3" xfId="7305" hidden="1"/>
    <cellStyle name="Uwaga 3" xfId="7302" hidden="1"/>
    <cellStyle name="Uwaga 3" xfId="7298" hidden="1"/>
    <cellStyle name="Uwaga 3" xfId="7297" hidden="1"/>
    <cellStyle name="Uwaga 3" xfId="7294" hidden="1"/>
    <cellStyle name="Uwaga 3" xfId="7289" hidden="1"/>
    <cellStyle name="Uwaga 3" xfId="7288" hidden="1"/>
    <cellStyle name="Uwaga 3" xfId="7286" hidden="1"/>
    <cellStyle name="Uwaga 3" xfId="7280" hidden="1"/>
    <cellStyle name="Uwaga 3" xfId="7279" hidden="1"/>
    <cellStyle name="Uwaga 3" xfId="7277" hidden="1"/>
    <cellStyle name="Uwaga 3" xfId="7271" hidden="1"/>
    <cellStyle name="Uwaga 3" xfId="7270" hidden="1"/>
    <cellStyle name="Uwaga 3" xfId="7268" hidden="1"/>
    <cellStyle name="Uwaga 3" xfId="7262" hidden="1"/>
    <cellStyle name="Uwaga 3" xfId="7261" hidden="1"/>
    <cellStyle name="Uwaga 3" xfId="7259" hidden="1"/>
    <cellStyle name="Uwaga 3" xfId="7253" hidden="1"/>
    <cellStyle name="Uwaga 3" xfId="7252" hidden="1"/>
    <cellStyle name="Uwaga 3" xfId="7250" hidden="1"/>
    <cellStyle name="Uwaga 3" xfId="7244" hidden="1"/>
    <cellStyle name="Uwaga 3" xfId="7243" hidden="1"/>
    <cellStyle name="Uwaga 3" xfId="7240" hidden="1"/>
    <cellStyle name="Uwaga 3" xfId="7235" hidden="1"/>
    <cellStyle name="Uwaga 3" xfId="7233" hidden="1"/>
    <cellStyle name="Uwaga 3" xfId="7230" hidden="1"/>
    <cellStyle name="Uwaga 3" xfId="7226" hidden="1"/>
    <cellStyle name="Uwaga 3" xfId="7224" hidden="1"/>
    <cellStyle name="Uwaga 3" xfId="7221" hidden="1"/>
    <cellStyle name="Uwaga 3" xfId="7217" hidden="1"/>
    <cellStyle name="Uwaga 3" xfId="7216" hidden="1"/>
    <cellStyle name="Uwaga 3" xfId="7214" hidden="1"/>
    <cellStyle name="Uwaga 3" xfId="7208" hidden="1"/>
    <cellStyle name="Uwaga 3" xfId="7206" hidden="1"/>
    <cellStyle name="Uwaga 3" xfId="7203" hidden="1"/>
    <cellStyle name="Uwaga 3" xfId="7199" hidden="1"/>
    <cellStyle name="Uwaga 3" xfId="7197" hidden="1"/>
    <cellStyle name="Uwaga 3" xfId="7194" hidden="1"/>
    <cellStyle name="Uwaga 3" xfId="7190" hidden="1"/>
    <cellStyle name="Uwaga 3" xfId="7188" hidden="1"/>
    <cellStyle name="Uwaga 3" xfId="7185" hidden="1"/>
    <cellStyle name="Uwaga 3" xfId="7181" hidden="1"/>
    <cellStyle name="Uwaga 3" xfId="7179" hidden="1"/>
    <cellStyle name="Uwaga 3" xfId="7177" hidden="1"/>
    <cellStyle name="Uwaga 3" xfId="7172" hidden="1"/>
    <cellStyle name="Uwaga 3" xfId="7170" hidden="1"/>
    <cellStyle name="Uwaga 3" xfId="7168" hidden="1"/>
    <cellStyle name="Uwaga 3" xfId="7163" hidden="1"/>
    <cellStyle name="Uwaga 3" xfId="7161" hidden="1"/>
    <cellStyle name="Uwaga 3" xfId="7158" hidden="1"/>
    <cellStyle name="Uwaga 3" xfId="7154" hidden="1"/>
    <cellStyle name="Uwaga 3" xfId="7152" hidden="1"/>
    <cellStyle name="Uwaga 3" xfId="7150" hidden="1"/>
    <cellStyle name="Uwaga 3" xfId="7145" hidden="1"/>
    <cellStyle name="Uwaga 3" xfId="7143" hidden="1"/>
    <cellStyle name="Uwaga 3" xfId="7141" hidden="1"/>
    <cellStyle name="Uwaga 3" xfId="7135" hidden="1"/>
    <cellStyle name="Uwaga 3" xfId="7132" hidden="1"/>
    <cellStyle name="Uwaga 3" xfId="7129" hidden="1"/>
    <cellStyle name="Uwaga 3" xfId="7126" hidden="1"/>
    <cellStyle name="Uwaga 3" xfId="7123" hidden="1"/>
    <cellStyle name="Uwaga 3" xfId="7120" hidden="1"/>
    <cellStyle name="Uwaga 3" xfId="7117" hidden="1"/>
    <cellStyle name="Uwaga 3" xfId="7114" hidden="1"/>
    <cellStyle name="Uwaga 3" xfId="7111" hidden="1"/>
    <cellStyle name="Uwaga 3" xfId="7109" hidden="1"/>
    <cellStyle name="Uwaga 3" xfId="7107" hidden="1"/>
    <cellStyle name="Uwaga 3" xfId="7104" hidden="1"/>
    <cellStyle name="Uwaga 3" xfId="7100" hidden="1"/>
    <cellStyle name="Uwaga 3" xfId="7097" hidden="1"/>
    <cellStyle name="Uwaga 3" xfId="7094" hidden="1"/>
    <cellStyle name="Uwaga 3" xfId="7090" hidden="1"/>
    <cellStyle name="Uwaga 3" xfId="7087" hidden="1"/>
    <cellStyle name="Uwaga 3" xfId="7084" hidden="1"/>
    <cellStyle name="Uwaga 3" xfId="7082" hidden="1"/>
    <cellStyle name="Uwaga 3" xfId="7079" hidden="1"/>
    <cellStyle name="Uwaga 3" xfId="7076" hidden="1"/>
    <cellStyle name="Uwaga 3" xfId="7073" hidden="1"/>
    <cellStyle name="Uwaga 3" xfId="7071" hidden="1"/>
    <cellStyle name="Uwaga 3" xfId="7069" hidden="1"/>
    <cellStyle name="Uwaga 3" xfId="7064" hidden="1"/>
    <cellStyle name="Uwaga 3" xfId="7061" hidden="1"/>
    <cellStyle name="Uwaga 3" xfId="7058" hidden="1"/>
    <cellStyle name="Uwaga 3" xfId="7054" hidden="1"/>
    <cellStyle name="Uwaga 3" xfId="7051" hidden="1"/>
    <cellStyle name="Uwaga 3" xfId="7048" hidden="1"/>
    <cellStyle name="Uwaga 3" xfId="7045" hidden="1"/>
    <cellStyle name="Uwaga 3" xfId="7042" hidden="1"/>
    <cellStyle name="Uwaga 3" xfId="7039" hidden="1"/>
    <cellStyle name="Uwaga 3" xfId="7037" hidden="1"/>
    <cellStyle name="Uwaga 3" xfId="7035" hidden="1"/>
    <cellStyle name="Uwaga 3" xfId="7032" hidden="1"/>
    <cellStyle name="Uwaga 3" xfId="7027" hidden="1"/>
    <cellStyle name="Uwaga 3" xfId="7024" hidden="1"/>
    <cellStyle name="Uwaga 3" xfId="7021" hidden="1"/>
    <cellStyle name="Uwaga 3" xfId="7017" hidden="1"/>
    <cellStyle name="Uwaga 3" xfId="7014" hidden="1"/>
    <cellStyle name="Uwaga 3" xfId="7012" hidden="1"/>
    <cellStyle name="Uwaga 3" xfId="7009" hidden="1"/>
    <cellStyle name="Uwaga 3" xfId="7006" hidden="1"/>
    <cellStyle name="Uwaga 3" xfId="7003" hidden="1"/>
    <cellStyle name="Uwaga 3" xfId="7001" hidden="1"/>
    <cellStyle name="Uwaga 3" xfId="6998" hidden="1"/>
    <cellStyle name="Uwaga 3" xfId="6995" hidden="1"/>
    <cellStyle name="Uwaga 3" xfId="6992" hidden="1"/>
    <cellStyle name="Uwaga 3" xfId="6990" hidden="1"/>
    <cellStyle name="Uwaga 3" xfId="6988" hidden="1"/>
    <cellStyle name="Uwaga 3" xfId="6983" hidden="1"/>
    <cellStyle name="Uwaga 3" xfId="6981" hidden="1"/>
    <cellStyle name="Uwaga 3" xfId="6978" hidden="1"/>
    <cellStyle name="Uwaga 3" xfId="6974" hidden="1"/>
    <cellStyle name="Uwaga 3" xfId="6972" hidden="1"/>
    <cellStyle name="Uwaga 3" xfId="3555" hidden="1"/>
    <cellStyle name="Uwaga 3" xfId="4090" hidden="1"/>
    <cellStyle name="Uwaga 3" xfId="3558" hidden="1"/>
    <cellStyle name="Uwaga 3" xfId="5077" hidden="1"/>
    <cellStyle name="Uwaga 3" xfId="4087" hidden="1"/>
    <cellStyle name="Uwaga 3" xfId="3561" hidden="1"/>
    <cellStyle name="Uwaga 3" xfId="5074" hidden="1"/>
    <cellStyle name="Uwaga 3" xfId="9448" hidden="1"/>
    <cellStyle name="Uwaga 3" xfId="9449" hidden="1"/>
    <cellStyle name="Uwaga 3" xfId="9451" hidden="1"/>
    <cellStyle name="Uwaga 3" xfId="9463" hidden="1"/>
    <cellStyle name="Uwaga 3" xfId="9464" hidden="1"/>
    <cellStyle name="Uwaga 3" xfId="9469" hidden="1"/>
    <cellStyle name="Uwaga 3" xfId="9478" hidden="1"/>
    <cellStyle name="Uwaga 3" xfId="9479" hidden="1"/>
    <cellStyle name="Uwaga 3" xfId="9484" hidden="1"/>
    <cellStyle name="Uwaga 3" xfId="9493" hidden="1"/>
    <cellStyle name="Uwaga 3" xfId="9494" hidden="1"/>
    <cellStyle name="Uwaga 3" xfId="9495" hidden="1"/>
    <cellStyle name="Uwaga 3" xfId="9508" hidden="1"/>
    <cellStyle name="Uwaga 3" xfId="9513" hidden="1"/>
    <cellStyle name="Uwaga 3" xfId="9518" hidden="1"/>
    <cellStyle name="Uwaga 3" xfId="9528" hidden="1"/>
    <cellStyle name="Uwaga 3" xfId="9533" hidden="1"/>
    <cellStyle name="Uwaga 3" xfId="9537" hidden="1"/>
    <cellStyle name="Uwaga 3" xfId="9544" hidden="1"/>
    <cellStyle name="Uwaga 3" xfId="9549" hidden="1"/>
    <cellStyle name="Uwaga 3" xfId="9552" hidden="1"/>
    <cellStyle name="Uwaga 3" xfId="9558" hidden="1"/>
    <cellStyle name="Uwaga 3" xfId="9563" hidden="1"/>
    <cellStyle name="Uwaga 3" xfId="9567" hidden="1"/>
    <cellStyle name="Uwaga 3" xfId="9568" hidden="1"/>
    <cellStyle name="Uwaga 3" xfId="9569" hidden="1"/>
    <cellStyle name="Uwaga 3" xfId="9573" hidden="1"/>
    <cellStyle name="Uwaga 3" xfId="9585" hidden="1"/>
    <cellStyle name="Uwaga 3" xfId="9590" hidden="1"/>
    <cellStyle name="Uwaga 3" xfId="9595" hidden="1"/>
    <cellStyle name="Uwaga 3" xfId="9600" hidden="1"/>
    <cellStyle name="Uwaga 3" xfId="9605" hidden="1"/>
    <cellStyle name="Uwaga 3" xfId="9610" hidden="1"/>
    <cellStyle name="Uwaga 3" xfId="9614" hidden="1"/>
    <cellStyle name="Uwaga 3" xfId="9618" hidden="1"/>
    <cellStyle name="Uwaga 3" xfId="9623" hidden="1"/>
    <cellStyle name="Uwaga 3" xfId="9628" hidden="1"/>
    <cellStyle name="Uwaga 3" xfId="9629" hidden="1"/>
    <cellStyle name="Uwaga 3" xfId="9631" hidden="1"/>
    <cellStyle name="Uwaga 3" xfId="9644" hidden="1"/>
    <cellStyle name="Uwaga 3" xfId="9648" hidden="1"/>
    <cellStyle name="Uwaga 3" xfId="9653" hidden="1"/>
    <cellStyle name="Uwaga 3" xfId="9660" hidden="1"/>
    <cellStyle name="Uwaga 3" xfId="9664" hidden="1"/>
    <cellStyle name="Uwaga 3" xfId="9669" hidden="1"/>
    <cellStyle name="Uwaga 3" xfId="9674" hidden="1"/>
    <cellStyle name="Uwaga 3" xfId="9677" hidden="1"/>
    <cellStyle name="Uwaga 3" xfId="9682" hidden="1"/>
    <cellStyle name="Uwaga 3" xfId="9688" hidden="1"/>
    <cellStyle name="Uwaga 3" xfId="9689" hidden="1"/>
    <cellStyle name="Uwaga 3" xfId="9692" hidden="1"/>
    <cellStyle name="Uwaga 3" xfId="9705" hidden="1"/>
    <cellStyle name="Uwaga 3" xfId="9709" hidden="1"/>
    <cellStyle name="Uwaga 3" xfId="9714" hidden="1"/>
    <cellStyle name="Uwaga 3" xfId="9721" hidden="1"/>
    <cellStyle name="Uwaga 3" xfId="9726" hidden="1"/>
    <cellStyle name="Uwaga 3" xfId="9730" hidden="1"/>
    <cellStyle name="Uwaga 3" xfId="9735" hidden="1"/>
    <cellStyle name="Uwaga 3" xfId="9739" hidden="1"/>
    <cellStyle name="Uwaga 3" xfId="9744" hidden="1"/>
    <cellStyle name="Uwaga 3" xfId="9748" hidden="1"/>
    <cellStyle name="Uwaga 3" xfId="9749" hidden="1"/>
    <cellStyle name="Uwaga 3" xfId="9751" hidden="1"/>
    <cellStyle name="Uwaga 3" xfId="9763" hidden="1"/>
    <cellStyle name="Uwaga 3" xfId="9764" hidden="1"/>
    <cellStyle name="Uwaga 3" xfId="9766" hidden="1"/>
    <cellStyle name="Uwaga 3" xfId="9778" hidden="1"/>
    <cellStyle name="Uwaga 3" xfId="9780" hidden="1"/>
    <cellStyle name="Uwaga 3" xfId="9783" hidden="1"/>
    <cellStyle name="Uwaga 3" xfId="9793" hidden="1"/>
    <cellStyle name="Uwaga 3" xfId="9794" hidden="1"/>
    <cellStyle name="Uwaga 3" xfId="9796" hidden="1"/>
    <cellStyle name="Uwaga 3" xfId="9808" hidden="1"/>
    <cellStyle name="Uwaga 3" xfId="9809" hidden="1"/>
    <cellStyle name="Uwaga 3" xfId="9810" hidden="1"/>
    <cellStyle name="Uwaga 3" xfId="9824" hidden="1"/>
    <cellStyle name="Uwaga 3" xfId="9827" hidden="1"/>
    <cellStyle name="Uwaga 3" xfId="9831" hidden="1"/>
    <cellStyle name="Uwaga 3" xfId="9839" hidden="1"/>
    <cellStyle name="Uwaga 3" xfId="9842" hidden="1"/>
    <cellStyle name="Uwaga 3" xfId="9846" hidden="1"/>
    <cellStyle name="Uwaga 3" xfId="9854" hidden="1"/>
    <cellStyle name="Uwaga 3" xfId="9857" hidden="1"/>
    <cellStyle name="Uwaga 3" xfId="9861" hidden="1"/>
    <cellStyle name="Uwaga 3" xfId="9868" hidden="1"/>
    <cellStyle name="Uwaga 3" xfId="9869" hidden="1"/>
    <cellStyle name="Uwaga 3" xfId="9871" hidden="1"/>
    <cellStyle name="Uwaga 3" xfId="9884" hidden="1"/>
    <cellStyle name="Uwaga 3" xfId="9887" hidden="1"/>
    <cellStyle name="Uwaga 3" xfId="9890" hidden="1"/>
    <cellStyle name="Uwaga 3" xfId="9899" hidden="1"/>
    <cellStyle name="Uwaga 3" xfId="9902" hidden="1"/>
    <cellStyle name="Uwaga 3" xfId="9906" hidden="1"/>
    <cellStyle name="Uwaga 3" xfId="9914" hidden="1"/>
    <cellStyle name="Uwaga 3" xfId="9916" hidden="1"/>
    <cellStyle name="Uwaga 3" xfId="9919" hidden="1"/>
    <cellStyle name="Uwaga 3" xfId="9928" hidden="1"/>
    <cellStyle name="Uwaga 3" xfId="9929" hidden="1"/>
    <cellStyle name="Uwaga 3" xfId="9930" hidden="1"/>
    <cellStyle name="Uwaga 3" xfId="9943" hidden="1"/>
    <cellStyle name="Uwaga 3" xfId="9944" hidden="1"/>
    <cellStyle name="Uwaga 3" xfId="9946" hidden="1"/>
    <cellStyle name="Uwaga 3" xfId="9958" hidden="1"/>
    <cellStyle name="Uwaga 3" xfId="9959" hidden="1"/>
    <cellStyle name="Uwaga 3" xfId="9961" hidden="1"/>
    <cellStyle name="Uwaga 3" xfId="9973" hidden="1"/>
    <cellStyle name="Uwaga 3" xfId="9974" hidden="1"/>
    <cellStyle name="Uwaga 3" xfId="9976" hidden="1"/>
    <cellStyle name="Uwaga 3" xfId="9988" hidden="1"/>
    <cellStyle name="Uwaga 3" xfId="9989" hidden="1"/>
    <cellStyle name="Uwaga 3" xfId="9990" hidden="1"/>
    <cellStyle name="Uwaga 3" xfId="10004" hidden="1"/>
    <cellStyle name="Uwaga 3" xfId="10006" hidden="1"/>
    <cellStyle name="Uwaga 3" xfId="10009" hidden="1"/>
    <cellStyle name="Uwaga 3" xfId="10019" hidden="1"/>
    <cellStyle name="Uwaga 3" xfId="10022" hidden="1"/>
    <cellStyle name="Uwaga 3" xfId="10025" hidden="1"/>
    <cellStyle name="Uwaga 3" xfId="10034" hidden="1"/>
    <cellStyle name="Uwaga 3" xfId="10036" hidden="1"/>
    <cellStyle name="Uwaga 3" xfId="10039" hidden="1"/>
    <cellStyle name="Uwaga 3" xfId="10048" hidden="1"/>
    <cellStyle name="Uwaga 3" xfId="10049" hidden="1"/>
    <cellStyle name="Uwaga 3" xfId="10050" hidden="1"/>
    <cellStyle name="Uwaga 3" xfId="10063" hidden="1"/>
    <cellStyle name="Uwaga 3" xfId="10065" hidden="1"/>
    <cellStyle name="Uwaga 3" xfId="10067" hidden="1"/>
    <cellStyle name="Uwaga 3" xfId="10078" hidden="1"/>
    <cellStyle name="Uwaga 3" xfId="10080" hidden="1"/>
    <cellStyle name="Uwaga 3" xfId="10082" hidden="1"/>
    <cellStyle name="Uwaga 3" xfId="10093" hidden="1"/>
    <cellStyle name="Uwaga 3" xfId="10095" hidden="1"/>
    <cellStyle name="Uwaga 3" xfId="10097" hidden="1"/>
    <cellStyle name="Uwaga 3" xfId="10108" hidden="1"/>
    <cellStyle name="Uwaga 3" xfId="10109" hidden="1"/>
    <cellStyle name="Uwaga 3" xfId="10110" hidden="1"/>
    <cellStyle name="Uwaga 3" xfId="10123" hidden="1"/>
    <cellStyle name="Uwaga 3" xfId="10125" hidden="1"/>
    <cellStyle name="Uwaga 3" xfId="10127" hidden="1"/>
    <cellStyle name="Uwaga 3" xfId="10138" hidden="1"/>
    <cellStyle name="Uwaga 3" xfId="10140" hidden="1"/>
    <cellStyle name="Uwaga 3" xfId="10142" hidden="1"/>
    <cellStyle name="Uwaga 3" xfId="10153" hidden="1"/>
    <cellStyle name="Uwaga 3" xfId="10155" hidden="1"/>
    <cellStyle name="Uwaga 3" xfId="10156" hidden="1"/>
    <cellStyle name="Uwaga 3" xfId="10168" hidden="1"/>
    <cellStyle name="Uwaga 3" xfId="10169" hidden="1"/>
    <cellStyle name="Uwaga 3" xfId="10170" hidden="1"/>
    <cellStyle name="Uwaga 3" xfId="10183" hidden="1"/>
    <cellStyle name="Uwaga 3" xfId="10185" hidden="1"/>
    <cellStyle name="Uwaga 3" xfId="10187" hidden="1"/>
    <cellStyle name="Uwaga 3" xfId="10198" hidden="1"/>
    <cellStyle name="Uwaga 3" xfId="10200" hidden="1"/>
    <cellStyle name="Uwaga 3" xfId="10202" hidden="1"/>
    <cellStyle name="Uwaga 3" xfId="10213" hidden="1"/>
    <cellStyle name="Uwaga 3" xfId="10215" hidden="1"/>
    <cellStyle name="Uwaga 3" xfId="10217" hidden="1"/>
    <cellStyle name="Uwaga 3" xfId="10228" hidden="1"/>
    <cellStyle name="Uwaga 3" xfId="10229" hidden="1"/>
    <cellStyle name="Uwaga 3" xfId="10231" hidden="1"/>
    <cellStyle name="Uwaga 3" xfId="10242" hidden="1"/>
    <cellStyle name="Uwaga 3" xfId="10244" hidden="1"/>
    <cellStyle name="Uwaga 3" xfId="10245" hidden="1"/>
    <cellStyle name="Uwaga 3" xfId="10254" hidden="1"/>
    <cellStyle name="Uwaga 3" xfId="10257" hidden="1"/>
    <cellStyle name="Uwaga 3" xfId="10259" hidden="1"/>
    <cellStyle name="Uwaga 3" xfId="10270" hidden="1"/>
    <cellStyle name="Uwaga 3" xfId="10272" hidden="1"/>
    <cellStyle name="Uwaga 3" xfId="10274" hidden="1"/>
    <cellStyle name="Uwaga 3" xfId="10286" hidden="1"/>
    <cellStyle name="Uwaga 3" xfId="10288" hidden="1"/>
    <cellStyle name="Uwaga 3" xfId="10290" hidden="1"/>
    <cellStyle name="Uwaga 3" xfId="10298" hidden="1"/>
    <cellStyle name="Uwaga 3" xfId="10300" hidden="1"/>
    <cellStyle name="Uwaga 3" xfId="10303" hidden="1"/>
    <cellStyle name="Uwaga 3" xfId="10293" hidden="1"/>
    <cellStyle name="Uwaga 3" xfId="10292" hidden="1"/>
    <cellStyle name="Uwaga 3" xfId="10291" hidden="1"/>
    <cellStyle name="Uwaga 3" xfId="10278" hidden="1"/>
    <cellStyle name="Uwaga 3" xfId="10277" hidden="1"/>
    <cellStyle name="Uwaga 3" xfId="10276" hidden="1"/>
    <cellStyle name="Uwaga 3" xfId="10263" hidden="1"/>
    <cellStyle name="Uwaga 3" xfId="10262" hidden="1"/>
    <cellStyle name="Uwaga 3" xfId="10261" hidden="1"/>
    <cellStyle name="Uwaga 3" xfId="10248" hidden="1"/>
    <cellStyle name="Uwaga 3" xfId="10247" hidden="1"/>
    <cellStyle name="Uwaga 3" xfId="10246" hidden="1"/>
    <cellStyle name="Uwaga 3" xfId="10233" hidden="1"/>
    <cellStyle name="Uwaga 3" xfId="10232" hidden="1"/>
    <cellStyle name="Uwaga 3" xfId="10230" hidden="1"/>
    <cellStyle name="Uwaga 3" xfId="10219" hidden="1"/>
    <cellStyle name="Uwaga 3" xfId="10216" hidden="1"/>
    <cellStyle name="Uwaga 3" xfId="10214" hidden="1"/>
    <cellStyle name="Uwaga 3" xfId="10204" hidden="1"/>
    <cellStyle name="Uwaga 3" xfId="10201" hidden="1"/>
    <cellStyle name="Uwaga 3" xfId="10199" hidden="1"/>
    <cellStyle name="Uwaga 3" xfId="10189" hidden="1"/>
    <cellStyle name="Uwaga 3" xfId="10186" hidden="1"/>
    <cellStyle name="Uwaga 3" xfId="10184" hidden="1"/>
    <cellStyle name="Uwaga 3" xfId="10174" hidden="1"/>
    <cellStyle name="Uwaga 3" xfId="10172" hidden="1"/>
    <cellStyle name="Uwaga 3" xfId="10171" hidden="1"/>
    <cellStyle name="Uwaga 3" xfId="10159" hidden="1"/>
    <cellStyle name="Uwaga 3" xfId="10157" hidden="1"/>
    <cellStyle name="Uwaga 3" xfId="10154" hidden="1"/>
    <cellStyle name="Uwaga 3" xfId="10144" hidden="1"/>
    <cellStyle name="Uwaga 3" xfId="10141" hidden="1"/>
    <cellStyle name="Uwaga 3" xfId="10139" hidden="1"/>
    <cellStyle name="Uwaga 3" xfId="10129" hidden="1"/>
    <cellStyle name="Uwaga 3" xfId="10126" hidden="1"/>
    <cellStyle name="Uwaga 3" xfId="10124" hidden="1"/>
    <cellStyle name="Uwaga 3" xfId="10114" hidden="1"/>
    <cellStyle name="Uwaga 3" xfId="10112" hidden="1"/>
    <cellStyle name="Uwaga 3" xfId="10111" hidden="1"/>
    <cellStyle name="Uwaga 3" xfId="10099" hidden="1"/>
    <cellStyle name="Uwaga 3" xfId="10096" hidden="1"/>
    <cellStyle name="Uwaga 3" xfId="10094" hidden="1"/>
    <cellStyle name="Uwaga 3" xfId="10084" hidden="1"/>
    <cellStyle name="Uwaga 3" xfId="10081" hidden="1"/>
    <cellStyle name="Uwaga 3" xfId="10079" hidden="1"/>
    <cellStyle name="Uwaga 3" xfId="10069" hidden="1"/>
    <cellStyle name="Uwaga 3" xfId="10066" hidden="1"/>
    <cellStyle name="Uwaga 3" xfId="10064" hidden="1"/>
    <cellStyle name="Uwaga 3" xfId="10054" hidden="1"/>
    <cellStyle name="Uwaga 3" xfId="10052" hidden="1"/>
    <cellStyle name="Uwaga 3" xfId="10051" hidden="1"/>
    <cellStyle name="Uwaga 3" xfId="10038" hidden="1"/>
    <cellStyle name="Uwaga 3" xfId="10035" hidden="1"/>
    <cellStyle name="Uwaga 3" xfId="10033" hidden="1"/>
    <cellStyle name="Uwaga 3" xfId="10023" hidden="1"/>
    <cellStyle name="Uwaga 3" xfId="10020" hidden="1"/>
    <cellStyle name="Uwaga 3" xfId="10018" hidden="1"/>
    <cellStyle name="Uwaga 3" xfId="10008" hidden="1"/>
    <cellStyle name="Uwaga 3" xfId="10005" hidden="1"/>
    <cellStyle name="Uwaga 3" xfId="10003" hidden="1"/>
    <cellStyle name="Uwaga 3" xfId="9994" hidden="1"/>
    <cellStyle name="Uwaga 3" xfId="9992" hidden="1"/>
    <cellStyle name="Uwaga 3" xfId="9991" hidden="1"/>
    <cellStyle name="Uwaga 3" xfId="9979" hidden="1"/>
    <cellStyle name="Uwaga 3" xfId="9977" hidden="1"/>
    <cellStyle name="Uwaga 3" xfId="9975" hidden="1"/>
    <cellStyle name="Uwaga 3" xfId="9964" hidden="1"/>
    <cellStyle name="Uwaga 3" xfId="9962" hidden="1"/>
    <cellStyle name="Uwaga 3" xfId="9960" hidden="1"/>
    <cellStyle name="Uwaga 3" xfId="9949" hidden="1"/>
    <cellStyle name="Uwaga 3" xfId="9947" hidden="1"/>
    <cellStyle name="Uwaga 3" xfId="9945" hidden="1"/>
    <cellStyle name="Uwaga 3" xfId="9934" hidden="1"/>
    <cellStyle name="Uwaga 3" xfId="9932" hidden="1"/>
    <cellStyle name="Uwaga 3" xfId="9931" hidden="1"/>
    <cellStyle name="Uwaga 3" xfId="9918" hidden="1"/>
    <cellStyle name="Uwaga 3" xfId="9915" hidden="1"/>
    <cellStyle name="Uwaga 3" xfId="9913" hidden="1"/>
    <cellStyle name="Uwaga 3" xfId="9903" hidden="1"/>
    <cellStyle name="Uwaga 3" xfId="9900" hidden="1"/>
    <cellStyle name="Uwaga 3" xfId="9898" hidden="1"/>
    <cellStyle name="Uwaga 3" xfId="9888" hidden="1"/>
    <cellStyle name="Uwaga 3" xfId="9885" hidden="1"/>
    <cellStyle name="Uwaga 3" xfId="9883" hidden="1"/>
    <cellStyle name="Uwaga 3" xfId="9874" hidden="1"/>
    <cellStyle name="Uwaga 3" xfId="9872" hidden="1"/>
    <cellStyle name="Uwaga 3" xfId="9870" hidden="1"/>
    <cellStyle name="Uwaga 3" xfId="9858" hidden="1"/>
    <cellStyle name="Uwaga 3" xfId="9855" hidden="1"/>
    <cellStyle name="Uwaga 3" xfId="9853" hidden="1"/>
    <cellStyle name="Uwaga 3" xfId="9843" hidden="1"/>
    <cellStyle name="Uwaga 3" xfId="9840" hidden="1"/>
    <cellStyle name="Uwaga 3" xfId="9838" hidden="1"/>
    <cellStyle name="Uwaga 3" xfId="9828" hidden="1"/>
    <cellStyle name="Uwaga 3" xfId="9825" hidden="1"/>
    <cellStyle name="Uwaga 3" xfId="9823" hidden="1"/>
    <cellStyle name="Uwaga 3" xfId="9816" hidden="1"/>
    <cellStyle name="Uwaga 3" xfId="9813" hidden="1"/>
    <cellStyle name="Uwaga 3" xfId="9811" hidden="1"/>
    <cellStyle name="Uwaga 3" xfId="9801" hidden="1"/>
    <cellStyle name="Uwaga 3" xfId="9798" hidden="1"/>
    <cellStyle name="Uwaga 3" xfId="9795" hidden="1"/>
    <cellStyle name="Uwaga 3" xfId="9786" hidden="1"/>
    <cellStyle name="Uwaga 3" xfId="9782" hidden="1"/>
    <cellStyle name="Uwaga 3" xfId="9779" hidden="1"/>
    <cellStyle name="Uwaga 3" xfId="9771" hidden="1"/>
    <cellStyle name="Uwaga 3" xfId="9768" hidden="1"/>
    <cellStyle name="Uwaga 3" xfId="9765" hidden="1"/>
    <cellStyle name="Uwaga 3" xfId="9756" hidden="1"/>
    <cellStyle name="Uwaga 3" xfId="9753" hidden="1"/>
    <cellStyle name="Uwaga 3" xfId="9750" hidden="1"/>
    <cellStyle name="Uwaga 3" xfId="9740" hidden="1"/>
    <cellStyle name="Uwaga 3" xfId="9736" hidden="1"/>
    <cellStyle name="Uwaga 3" xfId="9733" hidden="1"/>
    <cellStyle name="Uwaga 3" xfId="9724" hidden="1"/>
    <cellStyle name="Uwaga 3" xfId="9720" hidden="1"/>
    <cellStyle name="Uwaga 3" xfId="9718" hidden="1"/>
    <cellStyle name="Uwaga 3" xfId="9710" hidden="1"/>
    <cellStyle name="Uwaga 3" xfId="9706" hidden="1"/>
    <cellStyle name="Uwaga 3" xfId="9703" hidden="1"/>
    <cellStyle name="Uwaga 3" xfId="9696" hidden="1"/>
    <cellStyle name="Uwaga 3" xfId="9693" hidden="1"/>
    <cellStyle name="Uwaga 3" xfId="9690" hidden="1"/>
    <cellStyle name="Uwaga 3" xfId="9681" hidden="1"/>
    <cellStyle name="Uwaga 3" xfId="9676" hidden="1"/>
    <cellStyle name="Uwaga 3" xfId="9673" hidden="1"/>
    <cellStyle name="Uwaga 3" xfId="9666" hidden="1"/>
    <cellStyle name="Uwaga 3" xfId="9661" hidden="1"/>
    <cellStyle name="Uwaga 3" xfId="9658" hidden="1"/>
    <cellStyle name="Uwaga 3" xfId="9651" hidden="1"/>
    <cellStyle name="Uwaga 3" xfId="9646" hidden="1"/>
    <cellStyle name="Uwaga 3" xfId="9643" hidden="1"/>
    <cellStyle name="Uwaga 3" xfId="9637" hidden="1"/>
    <cellStyle name="Uwaga 3" xfId="9633" hidden="1"/>
    <cellStyle name="Uwaga 3" xfId="9630" hidden="1"/>
    <cellStyle name="Uwaga 3" xfId="9622" hidden="1"/>
    <cellStyle name="Uwaga 3" xfId="9617" hidden="1"/>
    <cellStyle name="Uwaga 3" xfId="9613" hidden="1"/>
    <cellStyle name="Uwaga 3" xfId="9607" hidden="1"/>
    <cellStyle name="Uwaga 3" xfId="9602" hidden="1"/>
    <cellStyle name="Uwaga 3" xfId="9598" hidden="1"/>
    <cellStyle name="Uwaga 3" xfId="9592" hidden="1"/>
    <cellStyle name="Uwaga 3" xfId="9587" hidden="1"/>
    <cellStyle name="Uwaga 3" xfId="9583" hidden="1"/>
    <cellStyle name="Uwaga 3" xfId="9578" hidden="1"/>
    <cellStyle name="Uwaga 3" xfId="9574" hidden="1"/>
    <cellStyle name="Uwaga 3" xfId="9570" hidden="1"/>
    <cellStyle name="Uwaga 3" xfId="9562" hidden="1"/>
    <cellStyle name="Uwaga 3" xfId="9557" hidden="1"/>
    <cellStyle name="Uwaga 3" xfId="9553" hidden="1"/>
    <cellStyle name="Uwaga 3" xfId="9547" hidden="1"/>
    <cellStyle name="Uwaga 3" xfId="9542" hidden="1"/>
    <cellStyle name="Uwaga 3" xfId="9538" hidden="1"/>
    <cellStyle name="Uwaga 3" xfId="9532" hidden="1"/>
    <cellStyle name="Uwaga 3" xfId="9527" hidden="1"/>
    <cellStyle name="Uwaga 3" xfId="9523" hidden="1"/>
    <cellStyle name="Uwaga 3" xfId="9519" hidden="1"/>
    <cellStyle name="Uwaga 3" xfId="9514" hidden="1"/>
    <cellStyle name="Uwaga 3" xfId="9509" hidden="1"/>
    <cellStyle name="Uwaga 3" xfId="9504" hidden="1"/>
    <cellStyle name="Uwaga 3" xfId="9500" hidden="1"/>
    <cellStyle name="Uwaga 3" xfId="9496" hidden="1"/>
    <cellStyle name="Uwaga 3" xfId="9489" hidden="1"/>
    <cellStyle name="Uwaga 3" xfId="9485" hidden="1"/>
    <cellStyle name="Uwaga 3" xfId="9480" hidden="1"/>
    <cellStyle name="Uwaga 3" xfId="9474" hidden="1"/>
    <cellStyle name="Uwaga 3" xfId="9470" hidden="1"/>
    <cellStyle name="Uwaga 3" xfId="9465" hidden="1"/>
    <cellStyle name="Uwaga 3" xfId="9459" hidden="1"/>
    <cellStyle name="Uwaga 3" xfId="9455" hidden="1"/>
    <cellStyle name="Uwaga 3" xfId="9450" hidden="1"/>
    <cellStyle name="Uwaga 3" xfId="9444" hidden="1"/>
    <cellStyle name="Uwaga 3" xfId="9440" hidden="1"/>
    <cellStyle name="Uwaga 3" xfId="9436" hidden="1"/>
    <cellStyle name="Uwaga 3" xfId="10296" hidden="1"/>
    <cellStyle name="Uwaga 3" xfId="10295" hidden="1"/>
    <cellStyle name="Uwaga 3" xfId="10294" hidden="1"/>
    <cellStyle name="Uwaga 3" xfId="10281" hidden="1"/>
    <cellStyle name="Uwaga 3" xfId="10280" hidden="1"/>
    <cellStyle name="Uwaga 3" xfId="10279" hidden="1"/>
    <cellStyle name="Uwaga 3" xfId="10266" hidden="1"/>
    <cellStyle name="Uwaga 3" xfId="10265" hidden="1"/>
    <cellStyle name="Uwaga 3" xfId="10264" hidden="1"/>
    <cellStyle name="Uwaga 3" xfId="10251" hidden="1"/>
    <cellStyle name="Uwaga 3" xfId="10250" hidden="1"/>
    <cellStyle name="Uwaga 3" xfId="10249" hidden="1"/>
    <cellStyle name="Uwaga 3" xfId="10236" hidden="1"/>
    <cellStyle name="Uwaga 3" xfId="10235" hidden="1"/>
    <cellStyle name="Uwaga 3" xfId="10234" hidden="1"/>
    <cellStyle name="Uwaga 3" xfId="10222" hidden="1"/>
    <cellStyle name="Uwaga 3" xfId="10220" hidden="1"/>
    <cellStyle name="Uwaga 3" xfId="10218" hidden="1"/>
    <cellStyle name="Uwaga 3" xfId="10207" hidden="1"/>
    <cellStyle name="Uwaga 3" xfId="10205" hidden="1"/>
    <cellStyle name="Uwaga 3" xfId="10203" hidden="1"/>
    <cellStyle name="Uwaga 3" xfId="10192" hidden="1"/>
    <cellStyle name="Uwaga 3" xfId="10190" hidden="1"/>
    <cellStyle name="Uwaga 3" xfId="10188" hidden="1"/>
    <cellStyle name="Uwaga 3" xfId="10177" hidden="1"/>
    <cellStyle name="Uwaga 3" xfId="10175" hidden="1"/>
    <cellStyle name="Uwaga 3" xfId="10173" hidden="1"/>
    <cellStyle name="Uwaga 3" xfId="10162" hidden="1"/>
    <cellStyle name="Uwaga 3" xfId="10160" hidden="1"/>
    <cellStyle name="Uwaga 3" xfId="10158" hidden="1"/>
    <cellStyle name="Uwaga 3" xfId="10147" hidden="1"/>
    <cellStyle name="Uwaga 3" xfId="10145" hidden="1"/>
    <cellStyle name="Uwaga 3" xfId="10143" hidden="1"/>
    <cellStyle name="Uwaga 3" xfId="10132" hidden="1"/>
    <cellStyle name="Uwaga 3" xfId="10130" hidden="1"/>
    <cellStyle name="Uwaga 3" xfId="10128" hidden="1"/>
    <cellStyle name="Uwaga 3" xfId="10117" hidden="1"/>
    <cellStyle name="Uwaga 3" xfId="10115" hidden="1"/>
    <cellStyle name="Uwaga 3" xfId="10113" hidden="1"/>
    <cellStyle name="Uwaga 3" xfId="10102" hidden="1"/>
    <cellStyle name="Uwaga 3" xfId="10100" hidden="1"/>
    <cellStyle name="Uwaga 3" xfId="10098" hidden="1"/>
    <cellStyle name="Uwaga 3" xfId="10087" hidden="1"/>
    <cellStyle name="Uwaga 3" xfId="10085" hidden="1"/>
    <cellStyle name="Uwaga 3" xfId="10083" hidden="1"/>
    <cellStyle name="Uwaga 3" xfId="10072" hidden="1"/>
    <cellStyle name="Uwaga 3" xfId="10070" hidden="1"/>
    <cellStyle name="Uwaga 3" xfId="10068" hidden="1"/>
    <cellStyle name="Uwaga 3" xfId="10057" hidden="1"/>
    <cellStyle name="Uwaga 3" xfId="10055" hidden="1"/>
    <cellStyle name="Uwaga 3" xfId="10053" hidden="1"/>
    <cellStyle name="Uwaga 3" xfId="10042" hidden="1"/>
    <cellStyle name="Uwaga 3" xfId="10040" hidden="1"/>
    <cellStyle name="Uwaga 3" xfId="10037" hidden="1"/>
    <cellStyle name="Uwaga 3" xfId="10027" hidden="1"/>
    <cellStyle name="Uwaga 3" xfId="10024" hidden="1"/>
    <cellStyle name="Uwaga 3" xfId="10021" hidden="1"/>
    <cellStyle name="Uwaga 3" xfId="10012" hidden="1"/>
    <cellStyle name="Uwaga 3" xfId="10010" hidden="1"/>
    <cellStyle name="Uwaga 3" xfId="10007" hidden="1"/>
    <cellStyle name="Uwaga 3" xfId="9997" hidden="1"/>
    <cellStyle name="Uwaga 3" xfId="9995" hidden="1"/>
    <cellStyle name="Uwaga 3" xfId="9993" hidden="1"/>
    <cellStyle name="Uwaga 3" xfId="9982" hidden="1"/>
    <cellStyle name="Uwaga 3" xfId="9980" hidden="1"/>
    <cellStyle name="Uwaga 3" xfId="9978" hidden="1"/>
    <cellStyle name="Uwaga 3" xfId="9967" hidden="1"/>
    <cellStyle name="Uwaga 3" xfId="9965" hidden="1"/>
    <cellStyle name="Uwaga 3" xfId="9963" hidden="1"/>
    <cellStyle name="Uwaga 3" xfId="9952" hidden="1"/>
    <cellStyle name="Uwaga 3" xfId="9950" hidden="1"/>
    <cellStyle name="Uwaga 3" xfId="9948" hidden="1"/>
    <cellStyle name="Uwaga 3" xfId="9937" hidden="1"/>
    <cellStyle name="Uwaga 3" xfId="9935" hidden="1"/>
    <cellStyle name="Uwaga 3" xfId="9933" hidden="1"/>
    <cellStyle name="Uwaga 3" xfId="9922" hidden="1"/>
    <cellStyle name="Uwaga 3" xfId="9920" hidden="1"/>
    <cellStyle name="Uwaga 3" xfId="9917" hidden="1"/>
    <cellStyle name="Uwaga 3" xfId="9907" hidden="1"/>
    <cellStyle name="Uwaga 3" xfId="9904" hidden="1"/>
    <cellStyle name="Uwaga 3" xfId="9901" hidden="1"/>
    <cellStyle name="Uwaga 3" xfId="9892" hidden="1"/>
    <cellStyle name="Uwaga 3" xfId="9889" hidden="1"/>
    <cellStyle name="Uwaga 3" xfId="9886" hidden="1"/>
    <cellStyle name="Uwaga 3" xfId="9877" hidden="1"/>
    <cellStyle name="Uwaga 3" xfId="9875" hidden="1"/>
    <cellStyle name="Uwaga 3" xfId="9873" hidden="1"/>
    <cellStyle name="Uwaga 3" xfId="9862" hidden="1"/>
    <cellStyle name="Uwaga 3" xfId="9859" hidden="1"/>
    <cellStyle name="Uwaga 3" xfId="9856" hidden="1"/>
    <cellStyle name="Uwaga 3" xfId="9847" hidden="1"/>
    <cellStyle name="Uwaga 3" xfId="9844" hidden="1"/>
    <cellStyle name="Uwaga 3" xfId="9841" hidden="1"/>
    <cellStyle name="Uwaga 3" xfId="9832" hidden="1"/>
    <cellStyle name="Uwaga 3" xfId="9829" hidden="1"/>
    <cellStyle name="Uwaga 3" xfId="9826" hidden="1"/>
    <cellStyle name="Uwaga 3" xfId="9819" hidden="1"/>
    <cellStyle name="Uwaga 3" xfId="9815" hidden="1"/>
    <cellStyle name="Uwaga 3" xfId="9812" hidden="1"/>
    <cellStyle name="Uwaga 3" xfId="9804" hidden="1"/>
    <cellStyle name="Uwaga 3" xfId="9800" hidden="1"/>
    <cellStyle name="Uwaga 3" xfId="9797" hidden="1"/>
    <cellStyle name="Uwaga 3" xfId="9789" hidden="1"/>
    <cellStyle name="Uwaga 3" xfId="9785" hidden="1"/>
    <cellStyle name="Uwaga 3" xfId="9781" hidden="1"/>
    <cellStyle name="Uwaga 3" xfId="9774" hidden="1"/>
    <cellStyle name="Uwaga 3" xfId="9770" hidden="1"/>
    <cellStyle name="Uwaga 3" xfId="9767" hidden="1"/>
    <cellStyle name="Uwaga 3" xfId="9759" hidden="1"/>
    <cellStyle name="Uwaga 3" xfId="9755" hidden="1"/>
    <cellStyle name="Uwaga 3" xfId="9752" hidden="1"/>
    <cellStyle name="Uwaga 3" xfId="9743" hidden="1"/>
    <cellStyle name="Uwaga 3" xfId="9738" hidden="1"/>
    <cellStyle name="Uwaga 3" xfId="9734" hidden="1"/>
    <cellStyle name="Uwaga 3" xfId="9728" hidden="1"/>
    <cellStyle name="Uwaga 3" xfId="9723" hidden="1"/>
    <cellStyle name="Uwaga 3" xfId="9719" hidden="1"/>
    <cellStyle name="Uwaga 3" xfId="9713" hidden="1"/>
    <cellStyle name="Uwaga 3" xfId="9708" hidden="1"/>
    <cellStyle name="Uwaga 3" xfId="9704" hidden="1"/>
    <cellStyle name="Uwaga 3" xfId="9699" hidden="1"/>
    <cellStyle name="Uwaga 3" xfId="9695" hidden="1"/>
    <cellStyle name="Uwaga 3" xfId="9691" hidden="1"/>
    <cellStyle name="Uwaga 3" xfId="9684" hidden="1"/>
    <cellStyle name="Uwaga 3" xfId="9679" hidden="1"/>
    <cellStyle name="Uwaga 3" xfId="9675" hidden="1"/>
    <cellStyle name="Uwaga 3" xfId="9668" hidden="1"/>
    <cellStyle name="Uwaga 3" xfId="9663" hidden="1"/>
    <cellStyle name="Uwaga 3" xfId="9659" hidden="1"/>
    <cellStyle name="Uwaga 3" xfId="9654" hidden="1"/>
    <cellStyle name="Uwaga 3" xfId="9649" hidden="1"/>
    <cellStyle name="Uwaga 3" xfId="9645" hidden="1"/>
    <cellStyle name="Uwaga 3" xfId="9639" hidden="1"/>
    <cellStyle name="Uwaga 3" xfId="9635" hidden="1"/>
    <cellStyle name="Uwaga 3" xfId="9632" hidden="1"/>
    <cellStyle name="Uwaga 3" xfId="9625" hidden="1"/>
    <cellStyle name="Uwaga 3" xfId="9620" hidden="1"/>
    <cellStyle name="Uwaga 3" xfId="9615" hidden="1"/>
    <cellStyle name="Uwaga 3" xfId="9609" hidden="1"/>
    <cellStyle name="Uwaga 3" xfId="9604" hidden="1"/>
    <cellStyle name="Uwaga 3" xfId="9599" hidden="1"/>
    <cellStyle name="Uwaga 3" xfId="9594" hidden="1"/>
    <cellStyle name="Uwaga 3" xfId="9589" hidden="1"/>
    <cellStyle name="Uwaga 3" xfId="9584" hidden="1"/>
    <cellStyle name="Uwaga 3" xfId="9580" hidden="1"/>
    <cellStyle name="Uwaga 3" xfId="9576" hidden="1"/>
    <cellStyle name="Uwaga 3" xfId="9571" hidden="1"/>
    <cellStyle name="Uwaga 3" xfId="9564" hidden="1"/>
    <cellStyle name="Uwaga 3" xfId="9559" hidden="1"/>
    <cellStyle name="Uwaga 3" xfId="9554" hidden="1"/>
    <cellStyle name="Uwaga 3" xfId="9548" hidden="1"/>
    <cellStyle name="Uwaga 3" xfId="9543" hidden="1"/>
    <cellStyle name="Uwaga 3" xfId="9539" hidden="1"/>
    <cellStyle name="Uwaga 3" xfId="9534" hidden="1"/>
    <cellStyle name="Uwaga 3" xfId="9529" hidden="1"/>
    <cellStyle name="Uwaga 3" xfId="9524" hidden="1"/>
    <cellStyle name="Uwaga 3" xfId="9520" hidden="1"/>
    <cellStyle name="Uwaga 3" xfId="9515" hidden="1"/>
    <cellStyle name="Uwaga 3" xfId="9510" hidden="1"/>
    <cellStyle name="Uwaga 3" xfId="9505" hidden="1"/>
    <cellStyle name="Uwaga 3" xfId="9501" hidden="1"/>
    <cellStyle name="Uwaga 3" xfId="9497" hidden="1"/>
    <cellStyle name="Uwaga 3" xfId="9490" hidden="1"/>
    <cellStyle name="Uwaga 3" xfId="9486" hidden="1"/>
    <cellStyle name="Uwaga 3" xfId="9481" hidden="1"/>
    <cellStyle name="Uwaga 3" xfId="9475" hidden="1"/>
    <cellStyle name="Uwaga 3" xfId="9471" hidden="1"/>
    <cellStyle name="Uwaga 3" xfId="9466" hidden="1"/>
    <cellStyle name="Uwaga 3" xfId="9460" hidden="1"/>
    <cellStyle name="Uwaga 3" xfId="9456" hidden="1"/>
    <cellStyle name="Uwaga 3" xfId="9452" hidden="1"/>
    <cellStyle name="Uwaga 3" xfId="9445" hidden="1"/>
    <cellStyle name="Uwaga 3" xfId="9441" hidden="1"/>
    <cellStyle name="Uwaga 3" xfId="9437" hidden="1"/>
    <cellStyle name="Uwaga 3" xfId="10301" hidden="1"/>
    <cellStyle name="Uwaga 3" xfId="10299" hidden="1"/>
    <cellStyle name="Uwaga 3" xfId="10297" hidden="1"/>
    <cellStyle name="Uwaga 3" xfId="10284" hidden="1"/>
    <cellStyle name="Uwaga 3" xfId="10283" hidden="1"/>
    <cellStyle name="Uwaga 3" xfId="10282" hidden="1"/>
    <cellStyle name="Uwaga 3" xfId="10269" hidden="1"/>
    <cellStyle name="Uwaga 3" xfId="10268" hidden="1"/>
    <cellStyle name="Uwaga 3" xfId="10267" hidden="1"/>
    <cellStyle name="Uwaga 3" xfId="10255" hidden="1"/>
    <cellStyle name="Uwaga 3" xfId="10253" hidden="1"/>
    <cellStyle name="Uwaga 3" xfId="10252" hidden="1"/>
    <cellStyle name="Uwaga 3" xfId="10239" hidden="1"/>
    <cellStyle name="Uwaga 3" xfId="10238" hidden="1"/>
    <cellStyle name="Uwaga 3" xfId="10237" hidden="1"/>
    <cellStyle name="Uwaga 3" xfId="10225" hidden="1"/>
    <cellStyle name="Uwaga 3" xfId="10223" hidden="1"/>
    <cellStyle name="Uwaga 3" xfId="10221" hidden="1"/>
    <cellStyle name="Uwaga 3" xfId="10210" hidden="1"/>
    <cellStyle name="Uwaga 3" xfId="10208" hidden="1"/>
    <cellStyle name="Uwaga 3" xfId="10206" hidden="1"/>
    <cellStyle name="Uwaga 3" xfId="10195" hidden="1"/>
    <cellStyle name="Uwaga 3" xfId="10193" hidden="1"/>
    <cellStyle name="Uwaga 3" xfId="10191" hidden="1"/>
    <cellStyle name="Uwaga 3" xfId="10180" hidden="1"/>
    <cellStyle name="Uwaga 3" xfId="10178" hidden="1"/>
    <cellStyle name="Uwaga 3" xfId="10176" hidden="1"/>
    <cellStyle name="Uwaga 3" xfId="10165" hidden="1"/>
    <cellStyle name="Uwaga 3" xfId="10163" hidden="1"/>
    <cellStyle name="Uwaga 3" xfId="10161" hidden="1"/>
    <cellStyle name="Uwaga 3" xfId="10150" hidden="1"/>
    <cellStyle name="Uwaga 3" xfId="10148" hidden="1"/>
    <cellStyle name="Uwaga 3" xfId="10146" hidden="1"/>
    <cellStyle name="Uwaga 3" xfId="10135" hidden="1"/>
    <cellStyle name="Uwaga 3" xfId="10133" hidden="1"/>
    <cellStyle name="Uwaga 3" xfId="10131" hidden="1"/>
    <cellStyle name="Uwaga 3" xfId="10120" hidden="1"/>
    <cellStyle name="Uwaga 3" xfId="10118" hidden="1"/>
    <cellStyle name="Uwaga 3" xfId="10116" hidden="1"/>
    <cellStyle name="Uwaga 3" xfId="10105" hidden="1"/>
    <cellStyle name="Uwaga 3" xfId="10103" hidden="1"/>
    <cellStyle name="Uwaga 3" xfId="10101" hidden="1"/>
    <cellStyle name="Uwaga 3" xfId="10090" hidden="1"/>
    <cellStyle name="Uwaga 3" xfId="10088" hidden="1"/>
    <cellStyle name="Uwaga 3" xfId="10086" hidden="1"/>
    <cellStyle name="Uwaga 3" xfId="10075" hidden="1"/>
    <cellStyle name="Uwaga 3" xfId="10073" hidden="1"/>
    <cellStyle name="Uwaga 3" xfId="10071" hidden="1"/>
    <cellStyle name="Uwaga 3" xfId="10060" hidden="1"/>
    <cellStyle name="Uwaga 3" xfId="10058" hidden="1"/>
    <cellStyle name="Uwaga 3" xfId="10056" hidden="1"/>
    <cellStyle name="Uwaga 3" xfId="10045" hidden="1"/>
    <cellStyle name="Uwaga 3" xfId="10043" hidden="1"/>
    <cellStyle name="Uwaga 3" xfId="10041" hidden="1"/>
    <cellStyle name="Uwaga 3" xfId="10030" hidden="1"/>
    <cellStyle name="Uwaga 3" xfId="10028" hidden="1"/>
    <cellStyle name="Uwaga 3" xfId="10026" hidden="1"/>
    <cellStyle name="Uwaga 3" xfId="10015" hidden="1"/>
    <cellStyle name="Uwaga 3" xfId="10013" hidden="1"/>
    <cellStyle name="Uwaga 3" xfId="10011" hidden="1"/>
    <cellStyle name="Uwaga 3" xfId="10000" hidden="1"/>
    <cellStyle name="Uwaga 3" xfId="9998" hidden="1"/>
    <cellStyle name="Uwaga 3" xfId="9996" hidden="1"/>
    <cellStyle name="Uwaga 3" xfId="9985" hidden="1"/>
    <cellStyle name="Uwaga 3" xfId="9983" hidden="1"/>
    <cellStyle name="Uwaga 3" xfId="9981" hidden="1"/>
    <cellStyle name="Uwaga 3" xfId="9970" hidden="1"/>
    <cellStyle name="Uwaga 3" xfId="9968" hidden="1"/>
    <cellStyle name="Uwaga 3" xfId="9966" hidden="1"/>
    <cellStyle name="Uwaga 3" xfId="9955" hidden="1"/>
    <cellStyle name="Uwaga 3" xfId="9953" hidden="1"/>
    <cellStyle name="Uwaga 3" xfId="9951" hidden="1"/>
    <cellStyle name="Uwaga 3" xfId="9940" hidden="1"/>
    <cellStyle name="Uwaga 3" xfId="9938" hidden="1"/>
    <cellStyle name="Uwaga 3" xfId="9936" hidden="1"/>
    <cellStyle name="Uwaga 3" xfId="9925" hidden="1"/>
    <cellStyle name="Uwaga 3" xfId="9923" hidden="1"/>
    <cellStyle name="Uwaga 3" xfId="9921" hidden="1"/>
    <cellStyle name="Uwaga 3" xfId="9910" hidden="1"/>
    <cellStyle name="Uwaga 3" xfId="9908" hidden="1"/>
    <cellStyle name="Uwaga 3" xfId="9905" hidden="1"/>
    <cellStyle name="Uwaga 3" xfId="9895" hidden="1"/>
    <cellStyle name="Uwaga 3" xfId="9893" hidden="1"/>
    <cellStyle name="Uwaga 3" xfId="9891" hidden="1"/>
    <cellStyle name="Uwaga 3" xfId="9880" hidden="1"/>
    <cellStyle name="Uwaga 3" xfId="9878" hidden="1"/>
    <cellStyle name="Uwaga 3" xfId="9876" hidden="1"/>
    <cellStyle name="Uwaga 3" xfId="9865" hidden="1"/>
    <cellStyle name="Uwaga 3" xfId="9863" hidden="1"/>
    <cellStyle name="Uwaga 3" xfId="9860" hidden="1"/>
    <cellStyle name="Uwaga 3" xfId="9850" hidden="1"/>
    <cellStyle name="Uwaga 3" xfId="9848" hidden="1"/>
    <cellStyle name="Uwaga 3" xfId="9845" hidden="1"/>
    <cellStyle name="Uwaga 3" xfId="9835" hidden="1"/>
    <cellStyle name="Uwaga 3" xfId="9833" hidden="1"/>
    <cellStyle name="Uwaga 3" xfId="9830" hidden="1"/>
    <cellStyle name="Uwaga 3" xfId="9821" hidden="1"/>
    <cellStyle name="Uwaga 3" xfId="9818" hidden="1"/>
    <cellStyle name="Uwaga 3" xfId="9814" hidden="1"/>
    <cellStyle name="Uwaga 3" xfId="9806" hidden="1"/>
    <cellStyle name="Uwaga 3" xfId="9803" hidden="1"/>
    <cellStyle name="Uwaga 3" xfId="9799" hidden="1"/>
    <cellStyle name="Uwaga 3" xfId="9791" hidden="1"/>
    <cellStyle name="Uwaga 3" xfId="9788" hidden="1"/>
    <cellStyle name="Uwaga 3" xfId="9784" hidden="1"/>
    <cellStyle name="Uwaga 3" xfId="9776" hidden="1"/>
    <cellStyle name="Uwaga 3" xfId="9773" hidden="1"/>
    <cellStyle name="Uwaga 3" xfId="9769" hidden="1"/>
    <cellStyle name="Uwaga 3" xfId="9761" hidden="1"/>
    <cellStyle name="Uwaga 3" xfId="9758" hidden="1"/>
    <cellStyle name="Uwaga 3" xfId="9754" hidden="1"/>
    <cellStyle name="Uwaga 3" xfId="9746" hidden="1"/>
    <cellStyle name="Uwaga 3" xfId="9742" hidden="1"/>
    <cellStyle name="Uwaga 3" xfId="9737" hidden="1"/>
    <cellStyle name="Uwaga 3" xfId="9731" hidden="1"/>
    <cellStyle name="Uwaga 3" xfId="9727" hidden="1"/>
    <cellStyle name="Uwaga 3" xfId="9722" hidden="1"/>
    <cellStyle name="Uwaga 3" xfId="9716" hidden="1"/>
    <cellStyle name="Uwaga 3" xfId="9712" hidden="1"/>
    <cellStyle name="Uwaga 3" xfId="9707" hidden="1"/>
    <cellStyle name="Uwaga 3" xfId="9701" hidden="1"/>
    <cellStyle name="Uwaga 3" xfId="9698" hidden="1"/>
    <cellStyle name="Uwaga 3" xfId="9694" hidden="1"/>
    <cellStyle name="Uwaga 3" xfId="9686" hidden="1"/>
    <cellStyle name="Uwaga 3" xfId="9683" hidden="1"/>
    <cellStyle name="Uwaga 3" xfId="9678" hidden="1"/>
    <cellStyle name="Uwaga 3" xfId="9671" hidden="1"/>
    <cellStyle name="Uwaga 3" xfId="9667" hidden="1"/>
    <cellStyle name="Uwaga 3" xfId="9662" hidden="1"/>
    <cellStyle name="Uwaga 3" xfId="9656" hidden="1"/>
    <cellStyle name="Uwaga 3" xfId="9652" hidden="1"/>
    <cellStyle name="Uwaga 3" xfId="9647" hidden="1"/>
    <cellStyle name="Uwaga 3" xfId="9641" hidden="1"/>
    <cellStyle name="Uwaga 3" xfId="9638" hidden="1"/>
    <cellStyle name="Uwaga 3" xfId="9634" hidden="1"/>
    <cellStyle name="Uwaga 3" xfId="9626" hidden="1"/>
    <cellStyle name="Uwaga 3" xfId="9621" hidden="1"/>
    <cellStyle name="Uwaga 3" xfId="9616" hidden="1"/>
    <cellStyle name="Uwaga 3" xfId="9611" hidden="1"/>
    <cellStyle name="Uwaga 3" xfId="9606" hidden="1"/>
    <cellStyle name="Uwaga 3" xfId="9601" hidden="1"/>
    <cellStyle name="Uwaga 3" xfId="9596" hidden="1"/>
    <cellStyle name="Uwaga 3" xfId="9591" hidden="1"/>
    <cellStyle name="Uwaga 3" xfId="9586" hidden="1"/>
    <cellStyle name="Uwaga 3" xfId="9581" hidden="1"/>
    <cellStyle name="Uwaga 3" xfId="9577" hidden="1"/>
    <cellStyle name="Uwaga 3" xfId="9572" hidden="1"/>
    <cellStyle name="Uwaga 3" xfId="9565" hidden="1"/>
    <cellStyle name="Uwaga 3" xfId="9560" hidden="1"/>
    <cellStyle name="Uwaga 3" xfId="9555" hidden="1"/>
    <cellStyle name="Uwaga 3" xfId="9550" hidden="1"/>
    <cellStyle name="Uwaga 3" xfId="9545" hidden="1"/>
    <cellStyle name="Uwaga 3" xfId="9540" hidden="1"/>
    <cellStyle name="Uwaga 3" xfId="9535" hidden="1"/>
    <cellStyle name="Uwaga 3" xfId="9530" hidden="1"/>
    <cellStyle name="Uwaga 3" xfId="9525" hidden="1"/>
    <cellStyle name="Uwaga 3" xfId="9521" hidden="1"/>
    <cellStyle name="Uwaga 3" xfId="9516" hidden="1"/>
    <cellStyle name="Uwaga 3" xfId="9511" hidden="1"/>
    <cellStyle name="Uwaga 3" xfId="9506" hidden="1"/>
    <cellStyle name="Uwaga 3" xfId="9502" hidden="1"/>
    <cellStyle name="Uwaga 3" xfId="9498" hidden="1"/>
    <cellStyle name="Uwaga 3" xfId="9491" hidden="1"/>
    <cellStyle name="Uwaga 3" xfId="9487" hidden="1"/>
    <cellStyle name="Uwaga 3" xfId="9482" hidden="1"/>
    <cellStyle name="Uwaga 3" xfId="9476" hidden="1"/>
    <cellStyle name="Uwaga 3" xfId="9472" hidden="1"/>
    <cellStyle name="Uwaga 3" xfId="9467" hidden="1"/>
    <cellStyle name="Uwaga 3" xfId="9461" hidden="1"/>
    <cellStyle name="Uwaga 3" xfId="9457" hidden="1"/>
    <cellStyle name="Uwaga 3" xfId="9453" hidden="1"/>
    <cellStyle name="Uwaga 3" xfId="9446" hidden="1"/>
    <cellStyle name="Uwaga 3" xfId="9442" hidden="1"/>
    <cellStyle name="Uwaga 3" xfId="9438" hidden="1"/>
    <cellStyle name="Uwaga 3" xfId="10305" hidden="1"/>
    <cellStyle name="Uwaga 3" xfId="10304" hidden="1"/>
    <cellStyle name="Uwaga 3" xfId="10302" hidden="1"/>
    <cellStyle name="Uwaga 3" xfId="10289" hidden="1"/>
    <cellStyle name="Uwaga 3" xfId="10287" hidden="1"/>
    <cellStyle name="Uwaga 3" xfId="10285" hidden="1"/>
    <cellStyle name="Uwaga 3" xfId="10275" hidden="1"/>
    <cellStyle name="Uwaga 3" xfId="10273" hidden="1"/>
    <cellStyle name="Uwaga 3" xfId="10271" hidden="1"/>
    <cellStyle name="Uwaga 3" xfId="10260" hidden="1"/>
    <cellStyle name="Uwaga 3" xfId="10258" hidden="1"/>
    <cellStyle name="Uwaga 3" xfId="10256" hidden="1"/>
    <cellStyle name="Uwaga 3" xfId="10243" hidden="1"/>
    <cellStyle name="Uwaga 3" xfId="10241" hidden="1"/>
    <cellStyle name="Uwaga 3" xfId="10240" hidden="1"/>
    <cellStyle name="Uwaga 3" xfId="10227" hidden="1"/>
    <cellStyle name="Uwaga 3" xfId="10226" hidden="1"/>
    <cellStyle name="Uwaga 3" xfId="10224" hidden="1"/>
    <cellStyle name="Uwaga 3" xfId="10212" hidden="1"/>
    <cellStyle name="Uwaga 3" xfId="10211" hidden="1"/>
    <cellStyle name="Uwaga 3" xfId="10209" hidden="1"/>
    <cellStyle name="Uwaga 3" xfId="10197" hidden="1"/>
    <cellStyle name="Uwaga 3" xfId="10196" hidden="1"/>
    <cellStyle name="Uwaga 3" xfId="10194" hidden="1"/>
    <cellStyle name="Uwaga 3" xfId="10182" hidden="1"/>
    <cellStyle name="Uwaga 3" xfId="10181" hidden="1"/>
    <cellStyle name="Uwaga 3" xfId="10179" hidden="1"/>
    <cellStyle name="Uwaga 3" xfId="10167" hidden="1"/>
    <cellStyle name="Uwaga 3" xfId="10166" hidden="1"/>
    <cellStyle name="Uwaga 3" xfId="10164" hidden="1"/>
    <cellStyle name="Uwaga 3" xfId="10152" hidden="1"/>
    <cellStyle name="Uwaga 3" xfId="10151" hidden="1"/>
    <cellStyle name="Uwaga 3" xfId="10149" hidden="1"/>
    <cellStyle name="Uwaga 3" xfId="10137" hidden="1"/>
    <cellStyle name="Uwaga 3" xfId="10136" hidden="1"/>
    <cellStyle name="Uwaga 3" xfId="10134" hidden="1"/>
    <cellStyle name="Uwaga 3" xfId="10122" hidden="1"/>
    <cellStyle name="Uwaga 3" xfId="10121" hidden="1"/>
    <cellStyle name="Uwaga 3" xfId="10119" hidden="1"/>
    <cellStyle name="Uwaga 3" xfId="10107" hidden="1"/>
    <cellStyle name="Uwaga 3" xfId="10106" hidden="1"/>
    <cellStyle name="Uwaga 3" xfId="10104" hidden="1"/>
    <cellStyle name="Uwaga 3" xfId="10092" hidden="1"/>
    <cellStyle name="Uwaga 3" xfId="10091" hidden="1"/>
    <cellStyle name="Uwaga 3" xfId="10089" hidden="1"/>
    <cellStyle name="Uwaga 3" xfId="10077" hidden="1"/>
    <cellStyle name="Uwaga 3" xfId="10076" hidden="1"/>
    <cellStyle name="Uwaga 3" xfId="10074" hidden="1"/>
    <cellStyle name="Uwaga 3" xfId="10062" hidden="1"/>
    <cellStyle name="Uwaga 3" xfId="10061" hidden="1"/>
    <cellStyle name="Uwaga 3" xfId="10059" hidden="1"/>
    <cellStyle name="Uwaga 3" xfId="10047" hidden="1"/>
    <cellStyle name="Uwaga 3" xfId="10046" hidden="1"/>
    <cellStyle name="Uwaga 3" xfId="10044" hidden="1"/>
    <cellStyle name="Uwaga 3" xfId="10032" hidden="1"/>
    <cellStyle name="Uwaga 3" xfId="10031" hidden="1"/>
    <cellStyle name="Uwaga 3" xfId="10029" hidden="1"/>
    <cellStyle name="Uwaga 3" xfId="10017" hidden="1"/>
    <cellStyle name="Uwaga 3" xfId="10016" hidden="1"/>
    <cellStyle name="Uwaga 3" xfId="10014" hidden="1"/>
    <cellStyle name="Uwaga 3" xfId="10002" hidden="1"/>
    <cellStyle name="Uwaga 3" xfId="10001" hidden="1"/>
    <cellStyle name="Uwaga 3" xfId="9999" hidden="1"/>
    <cellStyle name="Uwaga 3" xfId="9987" hidden="1"/>
    <cellStyle name="Uwaga 3" xfId="9986" hidden="1"/>
    <cellStyle name="Uwaga 3" xfId="9984" hidden="1"/>
    <cellStyle name="Uwaga 3" xfId="9972" hidden="1"/>
    <cellStyle name="Uwaga 3" xfId="9971" hidden="1"/>
    <cellStyle name="Uwaga 3" xfId="9969" hidden="1"/>
    <cellStyle name="Uwaga 3" xfId="9957" hidden="1"/>
    <cellStyle name="Uwaga 3" xfId="9956" hidden="1"/>
    <cellStyle name="Uwaga 3" xfId="9954" hidden="1"/>
    <cellStyle name="Uwaga 3" xfId="9942" hidden="1"/>
    <cellStyle name="Uwaga 3" xfId="9941" hidden="1"/>
    <cellStyle name="Uwaga 3" xfId="9939" hidden="1"/>
    <cellStyle name="Uwaga 3" xfId="9927" hidden="1"/>
    <cellStyle name="Uwaga 3" xfId="9926" hidden="1"/>
    <cellStyle name="Uwaga 3" xfId="9924" hidden="1"/>
    <cellStyle name="Uwaga 3" xfId="9912" hidden="1"/>
    <cellStyle name="Uwaga 3" xfId="9911" hidden="1"/>
    <cellStyle name="Uwaga 3" xfId="9909" hidden="1"/>
    <cellStyle name="Uwaga 3" xfId="9897" hidden="1"/>
    <cellStyle name="Uwaga 3" xfId="9896" hidden="1"/>
    <cellStyle name="Uwaga 3" xfId="9894" hidden="1"/>
    <cellStyle name="Uwaga 3" xfId="9882" hidden="1"/>
    <cellStyle name="Uwaga 3" xfId="9881" hidden="1"/>
    <cellStyle name="Uwaga 3" xfId="9879" hidden="1"/>
    <cellStyle name="Uwaga 3" xfId="9867" hidden="1"/>
    <cellStyle name="Uwaga 3" xfId="9866" hidden="1"/>
    <cellStyle name="Uwaga 3" xfId="9864" hidden="1"/>
    <cellStyle name="Uwaga 3" xfId="9852" hidden="1"/>
    <cellStyle name="Uwaga 3" xfId="9851" hidden="1"/>
    <cellStyle name="Uwaga 3" xfId="9849" hidden="1"/>
    <cellStyle name="Uwaga 3" xfId="9837" hidden="1"/>
    <cellStyle name="Uwaga 3" xfId="9836" hidden="1"/>
    <cellStyle name="Uwaga 3" xfId="9834" hidden="1"/>
    <cellStyle name="Uwaga 3" xfId="9822" hidden="1"/>
    <cellStyle name="Uwaga 3" xfId="9820" hidden="1"/>
    <cellStyle name="Uwaga 3" xfId="9817" hidden="1"/>
    <cellStyle name="Uwaga 3" xfId="9807" hidden="1"/>
    <cellStyle name="Uwaga 3" xfId="9805" hidden="1"/>
    <cellStyle name="Uwaga 3" xfId="9802" hidden="1"/>
    <cellStyle name="Uwaga 3" xfId="9792" hidden="1"/>
    <cellStyle name="Uwaga 3" xfId="9790" hidden="1"/>
    <cellStyle name="Uwaga 3" xfId="9787" hidden="1"/>
    <cellStyle name="Uwaga 3" xfId="9777" hidden="1"/>
    <cellStyle name="Uwaga 3" xfId="9775" hidden="1"/>
    <cellStyle name="Uwaga 3" xfId="9772" hidden="1"/>
    <cellStyle name="Uwaga 3" xfId="9762" hidden="1"/>
    <cellStyle name="Uwaga 3" xfId="9760" hidden="1"/>
    <cellStyle name="Uwaga 3" xfId="9757" hidden="1"/>
    <cellStyle name="Uwaga 3" xfId="9747" hidden="1"/>
    <cellStyle name="Uwaga 3" xfId="9745" hidden="1"/>
    <cellStyle name="Uwaga 3" xfId="9741" hidden="1"/>
    <cellStyle name="Uwaga 3" xfId="9732" hidden="1"/>
    <cellStyle name="Uwaga 3" xfId="9729" hidden="1"/>
    <cellStyle name="Uwaga 3" xfId="9725" hidden="1"/>
    <cellStyle name="Uwaga 3" xfId="9717" hidden="1"/>
    <cellStyle name="Uwaga 3" xfId="9715" hidden="1"/>
    <cellStyle name="Uwaga 3" xfId="9711" hidden="1"/>
    <cellStyle name="Uwaga 3" xfId="9702" hidden="1"/>
    <cellStyle name="Uwaga 3" xfId="9700" hidden="1"/>
    <cellStyle name="Uwaga 3" xfId="9697" hidden="1"/>
    <cellStyle name="Uwaga 3" xfId="9687" hidden="1"/>
    <cellStyle name="Uwaga 3" xfId="9685" hidden="1"/>
    <cellStyle name="Uwaga 3" xfId="9680" hidden="1"/>
    <cellStyle name="Uwaga 3" xfId="9672" hidden="1"/>
    <cellStyle name="Uwaga 3" xfId="9670" hidden="1"/>
    <cellStyle name="Uwaga 3" xfId="9665" hidden="1"/>
    <cellStyle name="Uwaga 3" xfId="9657" hidden="1"/>
    <cellStyle name="Uwaga 3" xfId="9655" hidden="1"/>
    <cellStyle name="Uwaga 3" xfId="9650" hidden="1"/>
    <cellStyle name="Uwaga 3" xfId="9642" hidden="1"/>
    <cellStyle name="Uwaga 3" xfId="9640" hidden="1"/>
    <cellStyle name="Uwaga 3" xfId="9636" hidden="1"/>
    <cellStyle name="Uwaga 3" xfId="9627" hidden="1"/>
    <cellStyle name="Uwaga 3" xfId="9624" hidden="1"/>
    <cellStyle name="Uwaga 3" xfId="9619" hidden="1"/>
    <cellStyle name="Uwaga 3" xfId="9612" hidden="1"/>
    <cellStyle name="Uwaga 3" xfId="9608" hidden="1"/>
    <cellStyle name="Uwaga 3" xfId="9603" hidden="1"/>
    <cellStyle name="Uwaga 3" xfId="9597" hidden="1"/>
    <cellStyle name="Uwaga 3" xfId="9593" hidden="1"/>
    <cellStyle name="Uwaga 3" xfId="9588" hidden="1"/>
    <cellStyle name="Uwaga 3" xfId="9582" hidden="1"/>
    <cellStyle name="Uwaga 3" xfId="9579" hidden="1"/>
    <cellStyle name="Uwaga 3" xfId="9575" hidden="1"/>
    <cellStyle name="Uwaga 3" xfId="9566" hidden="1"/>
    <cellStyle name="Uwaga 3" xfId="9561" hidden="1"/>
    <cellStyle name="Uwaga 3" xfId="9556" hidden="1"/>
    <cellStyle name="Uwaga 3" xfId="9551" hidden="1"/>
    <cellStyle name="Uwaga 3" xfId="9546" hidden="1"/>
    <cellStyle name="Uwaga 3" xfId="9541" hidden="1"/>
    <cellStyle name="Uwaga 3" xfId="9536" hidden="1"/>
    <cellStyle name="Uwaga 3" xfId="9531" hidden="1"/>
    <cellStyle name="Uwaga 3" xfId="9526" hidden="1"/>
    <cellStyle name="Uwaga 3" xfId="9522" hidden="1"/>
    <cellStyle name="Uwaga 3" xfId="9517" hidden="1"/>
    <cellStyle name="Uwaga 3" xfId="9512" hidden="1"/>
    <cellStyle name="Uwaga 3" xfId="9507" hidden="1"/>
    <cellStyle name="Uwaga 3" xfId="9503" hidden="1"/>
    <cellStyle name="Uwaga 3" xfId="9499" hidden="1"/>
    <cellStyle name="Uwaga 3" xfId="9492" hidden="1"/>
    <cellStyle name="Uwaga 3" xfId="9488" hidden="1"/>
    <cellStyle name="Uwaga 3" xfId="9483" hidden="1"/>
    <cellStyle name="Uwaga 3" xfId="9477" hidden="1"/>
    <cellStyle name="Uwaga 3" xfId="9473" hidden="1"/>
    <cellStyle name="Uwaga 3" xfId="9468" hidden="1"/>
    <cellStyle name="Uwaga 3" xfId="9462" hidden="1"/>
    <cellStyle name="Uwaga 3" xfId="9458" hidden="1"/>
    <cellStyle name="Uwaga 3" xfId="9454" hidden="1"/>
    <cellStyle name="Uwaga 3" xfId="9447" hidden="1"/>
    <cellStyle name="Uwaga 3" xfId="9443" hidden="1"/>
    <cellStyle name="Uwaga 3" xfId="9439" hidden="1"/>
    <cellStyle name="Uwaga 3" xfId="10387" hidden="1"/>
    <cellStyle name="Uwaga 3" xfId="10388" hidden="1"/>
    <cellStyle name="Uwaga 3" xfId="10390" hidden="1"/>
    <cellStyle name="Uwaga 3" xfId="10396" hidden="1"/>
    <cellStyle name="Uwaga 3" xfId="10397" hidden="1"/>
    <cellStyle name="Uwaga 3" xfId="10400" hidden="1"/>
    <cellStyle name="Uwaga 3" xfId="10405" hidden="1"/>
    <cellStyle name="Uwaga 3" xfId="10406" hidden="1"/>
    <cellStyle name="Uwaga 3" xfId="10409" hidden="1"/>
    <cellStyle name="Uwaga 3" xfId="10414" hidden="1"/>
    <cellStyle name="Uwaga 3" xfId="10415" hidden="1"/>
    <cellStyle name="Uwaga 3" xfId="10416" hidden="1"/>
    <cellStyle name="Uwaga 3" xfId="10423" hidden="1"/>
    <cellStyle name="Uwaga 3" xfId="10426" hidden="1"/>
    <cellStyle name="Uwaga 3" xfId="10429" hidden="1"/>
    <cellStyle name="Uwaga 3" xfId="10435" hidden="1"/>
    <cellStyle name="Uwaga 3" xfId="10438" hidden="1"/>
    <cellStyle name="Uwaga 3" xfId="10440" hidden="1"/>
    <cellStyle name="Uwaga 3" xfId="10445" hidden="1"/>
    <cellStyle name="Uwaga 3" xfId="10448" hidden="1"/>
    <cellStyle name="Uwaga 3" xfId="10449" hidden="1"/>
    <cellStyle name="Uwaga 3" xfId="10453" hidden="1"/>
    <cellStyle name="Uwaga 3" xfId="10456" hidden="1"/>
    <cellStyle name="Uwaga 3" xfId="10458" hidden="1"/>
    <cellStyle name="Uwaga 3" xfId="10459" hidden="1"/>
    <cellStyle name="Uwaga 3" xfId="10460" hidden="1"/>
    <cellStyle name="Uwaga 3" xfId="10463" hidden="1"/>
    <cellStyle name="Uwaga 3" xfId="10470" hidden="1"/>
    <cellStyle name="Uwaga 3" xfId="10473" hidden="1"/>
    <cellStyle name="Uwaga 3" xfId="10476" hidden="1"/>
    <cellStyle name="Uwaga 3" xfId="10479" hidden="1"/>
    <cellStyle name="Uwaga 3" xfId="10482" hidden="1"/>
    <cellStyle name="Uwaga 3" xfId="10485" hidden="1"/>
    <cellStyle name="Uwaga 3" xfId="10487" hidden="1"/>
    <cellStyle name="Uwaga 3" xfId="10490" hidden="1"/>
    <cellStyle name="Uwaga 3" xfId="10493" hidden="1"/>
    <cellStyle name="Uwaga 3" xfId="10495" hidden="1"/>
    <cellStyle name="Uwaga 3" xfId="10496" hidden="1"/>
    <cellStyle name="Uwaga 3" xfId="10498" hidden="1"/>
    <cellStyle name="Uwaga 3" xfId="10505" hidden="1"/>
    <cellStyle name="Uwaga 3" xfId="10508" hidden="1"/>
    <cellStyle name="Uwaga 3" xfId="10511" hidden="1"/>
    <cellStyle name="Uwaga 3" xfId="10515" hidden="1"/>
    <cellStyle name="Uwaga 3" xfId="10518" hidden="1"/>
    <cellStyle name="Uwaga 3" xfId="10521" hidden="1"/>
    <cellStyle name="Uwaga 3" xfId="10523" hidden="1"/>
    <cellStyle name="Uwaga 3" xfId="10526" hidden="1"/>
    <cellStyle name="Uwaga 3" xfId="10529" hidden="1"/>
    <cellStyle name="Uwaga 3" xfId="10531" hidden="1"/>
    <cellStyle name="Uwaga 3" xfId="10532" hidden="1"/>
    <cellStyle name="Uwaga 3" xfId="10535" hidden="1"/>
    <cellStyle name="Uwaga 3" xfId="10542" hidden="1"/>
    <cellStyle name="Uwaga 3" xfId="10545" hidden="1"/>
    <cellStyle name="Uwaga 3" xfId="10548" hidden="1"/>
    <cellStyle name="Uwaga 3" xfId="10552" hidden="1"/>
    <cellStyle name="Uwaga 3" xfId="10555" hidden="1"/>
    <cellStyle name="Uwaga 3" xfId="10557" hidden="1"/>
    <cellStyle name="Uwaga 3" xfId="10560" hidden="1"/>
    <cellStyle name="Uwaga 3" xfId="10563" hidden="1"/>
    <cellStyle name="Uwaga 3" xfId="10566" hidden="1"/>
    <cellStyle name="Uwaga 3" xfId="10567" hidden="1"/>
    <cellStyle name="Uwaga 3" xfId="10568" hidden="1"/>
    <cellStyle name="Uwaga 3" xfId="10570" hidden="1"/>
    <cellStyle name="Uwaga 3" xfId="10576" hidden="1"/>
    <cellStyle name="Uwaga 3" xfId="10577" hidden="1"/>
    <cellStyle name="Uwaga 3" xfId="10579" hidden="1"/>
    <cellStyle name="Uwaga 3" xfId="10585" hidden="1"/>
    <cellStyle name="Uwaga 3" xfId="10587" hidden="1"/>
    <cellStyle name="Uwaga 3" xfId="10590" hidden="1"/>
    <cellStyle name="Uwaga 3" xfId="10594" hidden="1"/>
    <cellStyle name="Uwaga 3" xfId="10595" hidden="1"/>
    <cellStyle name="Uwaga 3" xfId="10597" hidden="1"/>
    <cellStyle name="Uwaga 3" xfId="10603" hidden="1"/>
    <cellStyle name="Uwaga 3" xfId="10604" hidden="1"/>
    <cellStyle name="Uwaga 3" xfId="10605" hidden="1"/>
    <cellStyle name="Uwaga 3" xfId="10613" hidden="1"/>
    <cellStyle name="Uwaga 3" xfId="10616" hidden="1"/>
    <cellStyle name="Uwaga 3" xfId="10619" hidden="1"/>
    <cellStyle name="Uwaga 3" xfId="10622" hidden="1"/>
    <cellStyle name="Uwaga 3" xfId="10625" hidden="1"/>
    <cellStyle name="Uwaga 3" xfId="10628" hidden="1"/>
    <cellStyle name="Uwaga 3" xfId="10631" hidden="1"/>
    <cellStyle name="Uwaga 3" xfId="10634" hidden="1"/>
    <cellStyle name="Uwaga 3" xfId="10637" hidden="1"/>
    <cellStyle name="Uwaga 3" xfId="10639" hidden="1"/>
    <cellStyle name="Uwaga 3" xfId="10640" hidden="1"/>
    <cellStyle name="Uwaga 3" xfId="10642" hidden="1"/>
    <cellStyle name="Uwaga 3" xfId="10649" hidden="1"/>
    <cellStyle name="Uwaga 3" xfId="10652" hidden="1"/>
    <cellStyle name="Uwaga 3" xfId="10655" hidden="1"/>
    <cellStyle name="Uwaga 3" xfId="10658" hidden="1"/>
    <cellStyle name="Uwaga 3" xfId="10661" hidden="1"/>
    <cellStyle name="Uwaga 3" xfId="10664" hidden="1"/>
    <cellStyle name="Uwaga 3" xfId="10667" hidden="1"/>
    <cellStyle name="Uwaga 3" xfId="10669" hidden="1"/>
    <cellStyle name="Uwaga 3" xfId="10672" hidden="1"/>
    <cellStyle name="Uwaga 3" xfId="10675" hidden="1"/>
    <cellStyle name="Uwaga 3" xfId="10676" hidden="1"/>
    <cellStyle name="Uwaga 3" xfId="10677" hidden="1"/>
    <cellStyle name="Uwaga 3" xfId="10684" hidden="1"/>
    <cellStyle name="Uwaga 3" xfId="10685" hidden="1"/>
    <cellStyle name="Uwaga 3" xfId="10687" hidden="1"/>
    <cellStyle name="Uwaga 3" xfId="10693" hidden="1"/>
    <cellStyle name="Uwaga 3" xfId="10694" hidden="1"/>
    <cellStyle name="Uwaga 3" xfId="10696" hidden="1"/>
    <cellStyle name="Uwaga 3" xfId="10702" hidden="1"/>
    <cellStyle name="Uwaga 3" xfId="10703" hidden="1"/>
    <cellStyle name="Uwaga 3" xfId="10705" hidden="1"/>
    <cellStyle name="Uwaga 3" xfId="10711" hidden="1"/>
    <cellStyle name="Uwaga 3" xfId="10712" hidden="1"/>
    <cellStyle name="Uwaga 3" xfId="10713" hidden="1"/>
    <cellStyle name="Uwaga 3" xfId="10721" hidden="1"/>
    <cellStyle name="Uwaga 3" xfId="10723" hidden="1"/>
    <cellStyle name="Uwaga 3" xfId="10726" hidden="1"/>
    <cellStyle name="Uwaga 3" xfId="10730" hidden="1"/>
    <cellStyle name="Uwaga 3" xfId="10733" hidden="1"/>
    <cellStyle name="Uwaga 3" xfId="10736" hidden="1"/>
    <cellStyle name="Uwaga 3" xfId="10739" hidden="1"/>
    <cellStyle name="Uwaga 3" xfId="10741" hidden="1"/>
    <cellStyle name="Uwaga 3" xfId="10744" hidden="1"/>
    <cellStyle name="Uwaga 3" xfId="10747" hidden="1"/>
    <cellStyle name="Uwaga 3" xfId="10748" hidden="1"/>
    <cellStyle name="Uwaga 3" xfId="10749" hidden="1"/>
    <cellStyle name="Uwaga 3" xfId="10756" hidden="1"/>
    <cellStyle name="Uwaga 3" xfId="10758" hidden="1"/>
    <cellStyle name="Uwaga 3" xfId="10760" hidden="1"/>
    <cellStyle name="Uwaga 3" xfId="10765" hidden="1"/>
    <cellStyle name="Uwaga 3" xfId="10767" hidden="1"/>
    <cellStyle name="Uwaga 3" xfId="10769" hidden="1"/>
    <cellStyle name="Uwaga 3" xfId="10774" hidden="1"/>
    <cellStyle name="Uwaga 3" xfId="10776" hidden="1"/>
    <cellStyle name="Uwaga 3" xfId="10778" hidden="1"/>
    <cellStyle name="Uwaga 3" xfId="10783" hidden="1"/>
    <cellStyle name="Uwaga 3" xfId="10784" hidden="1"/>
    <cellStyle name="Uwaga 3" xfId="10785" hidden="1"/>
    <cellStyle name="Uwaga 3" xfId="10792" hidden="1"/>
    <cellStyle name="Uwaga 3" xfId="10794" hidden="1"/>
    <cellStyle name="Uwaga 3" xfId="10796" hidden="1"/>
    <cellStyle name="Uwaga 3" xfId="10801" hidden="1"/>
    <cellStyle name="Uwaga 3" xfId="10803" hidden="1"/>
    <cellStyle name="Uwaga 3" xfId="10805" hidden="1"/>
    <cellStyle name="Uwaga 3" xfId="10810" hidden="1"/>
    <cellStyle name="Uwaga 3" xfId="10812" hidden="1"/>
    <cellStyle name="Uwaga 3" xfId="10813" hidden="1"/>
    <cellStyle name="Uwaga 3" xfId="10819" hidden="1"/>
    <cellStyle name="Uwaga 3" xfId="10820" hidden="1"/>
    <cellStyle name="Uwaga 3" xfId="10821" hidden="1"/>
    <cellStyle name="Uwaga 3" xfId="10828" hidden="1"/>
    <cellStyle name="Uwaga 3" xfId="10830" hidden="1"/>
    <cellStyle name="Uwaga 3" xfId="10832" hidden="1"/>
    <cellStyle name="Uwaga 3" xfId="10837" hidden="1"/>
    <cellStyle name="Uwaga 3" xfId="10839" hidden="1"/>
    <cellStyle name="Uwaga 3" xfId="10841" hidden="1"/>
    <cellStyle name="Uwaga 3" xfId="10846" hidden="1"/>
    <cellStyle name="Uwaga 3" xfId="10848" hidden="1"/>
    <cellStyle name="Uwaga 3" xfId="10850" hidden="1"/>
    <cellStyle name="Uwaga 3" xfId="10855" hidden="1"/>
    <cellStyle name="Uwaga 3" xfId="10856" hidden="1"/>
    <cellStyle name="Uwaga 3" xfId="10858" hidden="1"/>
    <cellStyle name="Uwaga 3" xfId="10864" hidden="1"/>
    <cellStyle name="Uwaga 3" xfId="10865" hidden="1"/>
    <cellStyle name="Uwaga 3" xfId="10866" hidden="1"/>
    <cellStyle name="Uwaga 3" xfId="10873" hidden="1"/>
    <cellStyle name="Uwaga 3" xfId="10874" hidden="1"/>
    <cellStyle name="Uwaga 3" xfId="10875" hidden="1"/>
    <cellStyle name="Uwaga 3" xfId="10882" hidden="1"/>
    <cellStyle name="Uwaga 3" xfId="10883" hidden="1"/>
    <cellStyle name="Uwaga 3" xfId="10884" hidden="1"/>
    <cellStyle name="Uwaga 3" xfId="10891" hidden="1"/>
    <cellStyle name="Uwaga 3" xfId="10892" hidden="1"/>
    <cellStyle name="Uwaga 3" xfId="10893" hidden="1"/>
    <cellStyle name="Uwaga 3" xfId="10900" hidden="1"/>
    <cellStyle name="Uwaga 3" xfId="10901" hidden="1"/>
    <cellStyle name="Uwaga 3" xfId="10902" hidden="1"/>
    <cellStyle name="Uwaga 3" xfId="10952" hidden="1"/>
    <cellStyle name="Uwaga 3" xfId="10953" hidden="1"/>
    <cellStyle name="Uwaga 3" xfId="10955" hidden="1"/>
    <cellStyle name="Uwaga 3" xfId="10967" hidden="1"/>
    <cellStyle name="Uwaga 3" xfId="10968" hidden="1"/>
    <cellStyle name="Uwaga 3" xfId="10973" hidden="1"/>
    <cellStyle name="Uwaga 3" xfId="10982" hidden="1"/>
    <cellStyle name="Uwaga 3" xfId="10983" hidden="1"/>
    <cellStyle name="Uwaga 3" xfId="10988" hidden="1"/>
    <cellStyle name="Uwaga 3" xfId="10997" hidden="1"/>
    <cellStyle name="Uwaga 3" xfId="10998" hidden="1"/>
    <cellStyle name="Uwaga 3" xfId="10999" hidden="1"/>
    <cellStyle name="Uwaga 3" xfId="11012" hidden="1"/>
    <cellStyle name="Uwaga 3" xfId="11017" hidden="1"/>
    <cellStyle name="Uwaga 3" xfId="11022" hidden="1"/>
    <cellStyle name="Uwaga 3" xfId="11032" hidden="1"/>
    <cellStyle name="Uwaga 3" xfId="11037" hidden="1"/>
    <cellStyle name="Uwaga 3" xfId="11041" hidden="1"/>
    <cellStyle name="Uwaga 3" xfId="11048" hidden="1"/>
    <cellStyle name="Uwaga 3" xfId="11053" hidden="1"/>
    <cellStyle name="Uwaga 3" xfId="11056" hidden="1"/>
    <cellStyle name="Uwaga 3" xfId="11062" hidden="1"/>
    <cellStyle name="Uwaga 3" xfId="11067" hidden="1"/>
    <cellStyle name="Uwaga 3" xfId="11071" hidden="1"/>
    <cellStyle name="Uwaga 3" xfId="11072" hidden="1"/>
    <cellStyle name="Uwaga 3" xfId="11073" hidden="1"/>
    <cellStyle name="Uwaga 3" xfId="11077" hidden="1"/>
    <cellStyle name="Uwaga 3" xfId="11089" hidden="1"/>
    <cellStyle name="Uwaga 3" xfId="11094" hidden="1"/>
    <cellStyle name="Uwaga 3" xfId="11099" hidden="1"/>
    <cellStyle name="Uwaga 3" xfId="11104" hidden="1"/>
    <cellStyle name="Uwaga 3" xfId="11109" hidden="1"/>
    <cellStyle name="Uwaga 3" xfId="11114" hidden="1"/>
    <cellStyle name="Uwaga 3" xfId="11118" hidden="1"/>
    <cellStyle name="Uwaga 3" xfId="11122" hidden="1"/>
    <cellStyle name="Uwaga 3" xfId="11127" hidden="1"/>
    <cellStyle name="Uwaga 3" xfId="11132" hidden="1"/>
    <cellStyle name="Uwaga 3" xfId="11133" hidden="1"/>
    <cellStyle name="Uwaga 3" xfId="11135" hidden="1"/>
    <cellStyle name="Uwaga 3" xfId="11148" hidden="1"/>
    <cellStyle name="Uwaga 3" xfId="11152" hidden="1"/>
    <cellStyle name="Uwaga 3" xfId="11157" hidden="1"/>
    <cellStyle name="Uwaga 3" xfId="11164" hidden="1"/>
    <cellStyle name="Uwaga 3" xfId="11168" hidden="1"/>
    <cellStyle name="Uwaga 3" xfId="11173" hidden="1"/>
    <cellStyle name="Uwaga 3" xfId="11178" hidden="1"/>
    <cellStyle name="Uwaga 3" xfId="11181" hidden="1"/>
    <cellStyle name="Uwaga 3" xfId="11186" hidden="1"/>
    <cellStyle name="Uwaga 3" xfId="11192" hidden="1"/>
    <cellStyle name="Uwaga 3" xfId="11193" hidden="1"/>
    <cellStyle name="Uwaga 3" xfId="11196" hidden="1"/>
    <cellStyle name="Uwaga 3" xfId="11209" hidden="1"/>
    <cellStyle name="Uwaga 3" xfId="11213" hidden="1"/>
    <cellStyle name="Uwaga 3" xfId="11218" hidden="1"/>
    <cellStyle name="Uwaga 3" xfId="11225" hidden="1"/>
    <cellStyle name="Uwaga 3" xfId="11230" hidden="1"/>
    <cellStyle name="Uwaga 3" xfId="11234" hidden="1"/>
    <cellStyle name="Uwaga 3" xfId="11239" hidden="1"/>
    <cellStyle name="Uwaga 3" xfId="11243" hidden="1"/>
    <cellStyle name="Uwaga 3" xfId="11248" hidden="1"/>
    <cellStyle name="Uwaga 3" xfId="11252" hidden="1"/>
    <cellStyle name="Uwaga 3" xfId="11253" hidden="1"/>
    <cellStyle name="Uwaga 3" xfId="11255" hidden="1"/>
    <cellStyle name="Uwaga 3" xfId="11267" hidden="1"/>
    <cellStyle name="Uwaga 3" xfId="11268" hidden="1"/>
    <cellStyle name="Uwaga 3" xfId="11270" hidden="1"/>
    <cellStyle name="Uwaga 3" xfId="11282" hidden="1"/>
    <cellStyle name="Uwaga 3" xfId="11284" hidden="1"/>
    <cellStyle name="Uwaga 3" xfId="11287" hidden="1"/>
    <cellStyle name="Uwaga 3" xfId="11297" hidden="1"/>
    <cellStyle name="Uwaga 3" xfId="11298" hidden="1"/>
    <cellStyle name="Uwaga 3" xfId="11300" hidden="1"/>
    <cellStyle name="Uwaga 3" xfId="11312" hidden="1"/>
    <cellStyle name="Uwaga 3" xfId="11313" hidden="1"/>
    <cellStyle name="Uwaga 3" xfId="11314" hidden="1"/>
    <cellStyle name="Uwaga 3" xfId="11328" hidden="1"/>
    <cellStyle name="Uwaga 3" xfId="11331" hidden="1"/>
    <cellStyle name="Uwaga 3" xfId="11335" hidden="1"/>
    <cellStyle name="Uwaga 3" xfId="11343" hidden="1"/>
    <cellStyle name="Uwaga 3" xfId="11346" hidden="1"/>
    <cellStyle name="Uwaga 3" xfId="11350" hidden="1"/>
    <cellStyle name="Uwaga 3" xfId="11358" hidden="1"/>
    <cellStyle name="Uwaga 3" xfId="11361" hidden="1"/>
    <cellStyle name="Uwaga 3" xfId="11365" hidden="1"/>
    <cellStyle name="Uwaga 3" xfId="11372" hidden="1"/>
    <cellStyle name="Uwaga 3" xfId="11373" hidden="1"/>
    <cellStyle name="Uwaga 3" xfId="11375" hidden="1"/>
    <cellStyle name="Uwaga 3" xfId="11388" hidden="1"/>
    <cellStyle name="Uwaga 3" xfId="11391" hidden="1"/>
    <cellStyle name="Uwaga 3" xfId="11394" hidden="1"/>
    <cellStyle name="Uwaga 3" xfId="11403" hidden="1"/>
    <cellStyle name="Uwaga 3" xfId="11406" hidden="1"/>
    <cellStyle name="Uwaga 3" xfId="11410" hidden="1"/>
    <cellStyle name="Uwaga 3" xfId="11418" hidden="1"/>
    <cellStyle name="Uwaga 3" xfId="11420" hidden="1"/>
    <cellStyle name="Uwaga 3" xfId="11423" hidden="1"/>
    <cellStyle name="Uwaga 3" xfId="11432" hidden="1"/>
    <cellStyle name="Uwaga 3" xfId="11433" hidden="1"/>
    <cellStyle name="Uwaga 3" xfId="11434" hidden="1"/>
    <cellStyle name="Uwaga 3" xfId="11447" hidden="1"/>
    <cellStyle name="Uwaga 3" xfId="11448" hidden="1"/>
    <cellStyle name="Uwaga 3" xfId="11450" hidden="1"/>
    <cellStyle name="Uwaga 3" xfId="11462" hidden="1"/>
    <cellStyle name="Uwaga 3" xfId="11463" hidden="1"/>
    <cellStyle name="Uwaga 3" xfId="11465" hidden="1"/>
    <cellStyle name="Uwaga 3" xfId="11477" hidden="1"/>
    <cellStyle name="Uwaga 3" xfId="11478" hidden="1"/>
    <cellStyle name="Uwaga 3" xfId="11480" hidden="1"/>
    <cellStyle name="Uwaga 3" xfId="11492" hidden="1"/>
    <cellStyle name="Uwaga 3" xfId="11493" hidden="1"/>
    <cellStyle name="Uwaga 3" xfId="11494" hidden="1"/>
    <cellStyle name="Uwaga 3" xfId="11508" hidden="1"/>
    <cellStyle name="Uwaga 3" xfId="11510" hidden="1"/>
    <cellStyle name="Uwaga 3" xfId="11513" hidden="1"/>
    <cellStyle name="Uwaga 3" xfId="11523" hidden="1"/>
    <cellStyle name="Uwaga 3" xfId="11526" hidden="1"/>
    <cellStyle name="Uwaga 3" xfId="11529" hidden="1"/>
    <cellStyle name="Uwaga 3" xfId="11538" hidden="1"/>
    <cellStyle name="Uwaga 3" xfId="11540" hidden="1"/>
    <cellStyle name="Uwaga 3" xfId="11543" hidden="1"/>
    <cellStyle name="Uwaga 3" xfId="11552" hidden="1"/>
    <cellStyle name="Uwaga 3" xfId="11553" hidden="1"/>
    <cellStyle name="Uwaga 3" xfId="11554" hidden="1"/>
    <cellStyle name="Uwaga 3" xfId="11567" hidden="1"/>
    <cellStyle name="Uwaga 3" xfId="11569" hidden="1"/>
    <cellStyle name="Uwaga 3" xfId="11571" hidden="1"/>
    <cellStyle name="Uwaga 3" xfId="11582" hidden="1"/>
    <cellStyle name="Uwaga 3" xfId="11584" hidden="1"/>
    <cellStyle name="Uwaga 3" xfId="11586" hidden="1"/>
    <cellStyle name="Uwaga 3" xfId="11597" hidden="1"/>
    <cellStyle name="Uwaga 3" xfId="11599" hidden="1"/>
    <cellStyle name="Uwaga 3" xfId="11601" hidden="1"/>
    <cellStyle name="Uwaga 3" xfId="11612" hidden="1"/>
    <cellStyle name="Uwaga 3" xfId="11613" hidden="1"/>
    <cellStyle name="Uwaga 3" xfId="11614" hidden="1"/>
    <cellStyle name="Uwaga 3" xfId="11627" hidden="1"/>
    <cellStyle name="Uwaga 3" xfId="11629" hidden="1"/>
    <cellStyle name="Uwaga 3" xfId="11631" hidden="1"/>
    <cellStyle name="Uwaga 3" xfId="11642" hidden="1"/>
    <cellStyle name="Uwaga 3" xfId="11644" hidden="1"/>
    <cellStyle name="Uwaga 3" xfId="11646" hidden="1"/>
    <cellStyle name="Uwaga 3" xfId="11657" hidden="1"/>
    <cellStyle name="Uwaga 3" xfId="11659" hidden="1"/>
    <cellStyle name="Uwaga 3" xfId="11660" hidden="1"/>
    <cellStyle name="Uwaga 3" xfId="11672" hidden="1"/>
    <cellStyle name="Uwaga 3" xfId="11673" hidden="1"/>
    <cellStyle name="Uwaga 3" xfId="11674" hidden="1"/>
    <cellStyle name="Uwaga 3" xfId="11687" hidden="1"/>
    <cellStyle name="Uwaga 3" xfId="11689" hidden="1"/>
    <cellStyle name="Uwaga 3" xfId="11691" hidden="1"/>
    <cellStyle name="Uwaga 3" xfId="11702" hidden="1"/>
    <cellStyle name="Uwaga 3" xfId="11704" hidden="1"/>
    <cellStyle name="Uwaga 3" xfId="11706" hidden="1"/>
    <cellStyle name="Uwaga 3" xfId="11717" hidden="1"/>
    <cellStyle name="Uwaga 3" xfId="11719" hidden="1"/>
    <cellStyle name="Uwaga 3" xfId="11721" hidden="1"/>
    <cellStyle name="Uwaga 3" xfId="11732" hidden="1"/>
    <cellStyle name="Uwaga 3" xfId="11733" hidden="1"/>
    <cellStyle name="Uwaga 3" xfId="11735" hidden="1"/>
    <cellStyle name="Uwaga 3" xfId="11746" hidden="1"/>
    <cellStyle name="Uwaga 3" xfId="11748" hidden="1"/>
    <cellStyle name="Uwaga 3" xfId="11749" hidden="1"/>
    <cellStyle name="Uwaga 3" xfId="11758" hidden="1"/>
    <cellStyle name="Uwaga 3" xfId="11761" hidden="1"/>
    <cellStyle name="Uwaga 3" xfId="11763" hidden="1"/>
    <cellStyle name="Uwaga 3" xfId="11774" hidden="1"/>
    <cellStyle name="Uwaga 3" xfId="11776" hidden="1"/>
    <cellStyle name="Uwaga 3" xfId="11778" hidden="1"/>
    <cellStyle name="Uwaga 3" xfId="11790" hidden="1"/>
    <cellStyle name="Uwaga 3" xfId="11792" hidden="1"/>
    <cellStyle name="Uwaga 3" xfId="11794" hidden="1"/>
    <cellStyle name="Uwaga 3" xfId="11802" hidden="1"/>
    <cellStyle name="Uwaga 3" xfId="11804" hidden="1"/>
    <cellStyle name="Uwaga 3" xfId="11807" hidden="1"/>
    <cellStyle name="Uwaga 3" xfId="11797" hidden="1"/>
    <cellStyle name="Uwaga 3" xfId="11796" hidden="1"/>
    <cellStyle name="Uwaga 3" xfId="11795" hidden="1"/>
    <cellStyle name="Uwaga 3" xfId="11782" hidden="1"/>
    <cellStyle name="Uwaga 3" xfId="11781" hidden="1"/>
    <cellStyle name="Uwaga 3" xfId="11780" hidden="1"/>
    <cellStyle name="Uwaga 3" xfId="11767" hidden="1"/>
    <cellStyle name="Uwaga 3" xfId="11766" hidden="1"/>
    <cellStyle name="Uwaga 3" xfId="11765" hidden="1"/>
    <cellStyle name="Uwaga 3" xfId="11752" hidden="1"/>
    <cellStyle name="Uwaga 3" xfId="11751" hidden="1"/>
    <cellStyle name="Uwaga 3" xfId="11750" hidden="1"/>
    <cellStyle name="Uwaga 3" xfId="11737" hidden="1"/>
    <cellStyle name="Uwaga 3" xfId="11736" hidden="1"/>
    <cellStyle name="Uwaga 3" xfId="11734" hidden="1"/>
    <cellStyle name="Uwaga 3" xfId="11723" hidden="1"/>
    <cellStyle name="Uwaga 3" xfId="11720" hidden="1"/>
    <cellStyle name="Uwaga 3" xfId="11718" hidden="1"/>
    <cellStyle name="Uwaga 3" xfId="11708" hidden="1"/>
    <cellStyle name="Uwaga 3" xfId="11705" hidden="1"/>
    <cellStyle name="Uwaga 3" xfId="11703" hidden="1"/>
    <cellStyle name="Uwaga 3" xfId="11693" hidden="1"/>
    <cellStyle name="Uwaga 3" xfId="11690" hidden="1"/>
    <cellStyle name="Uwaga 3" xfId="11688" hidden="1"/>
    <cellStyle name="Uwaga 3" xfId="11678" hidden="1"/>
    <cellStyle name="Uwaga 3" xfId="11676" hidden="1"/>
    <cellStyle name="Uwaga 3" xfId="11675" hidden="1"/>
    <cellStyle name="Uwaga 3" xfId="11663" hidden="1"/>
    <cellStyle name="Uwaga 3" xfId="11661" hidden="1"/>
    <cellStyle name="Uwaga 3" xfId="11658" hidden="1"/>
    <cellStyle name="Uwaga 3" xfId="11648" hidden="1"/>
    <cellStyle name="Uwaga 3" xfId="11645" hidden="1"/>
    <cellStyle name="Uwaga 3" xfId="11643" hidden="1"/>
    <cellStyle name="Uwaga 3" xfId="11633" hidden="1"/>
    <cellStyle name="Uwaga 3" xfId="11630" hidden="1"/>
    <cellStyle name="Uwaga 3" xfId="11628" hidden="1"/>
    <cellStyle name="Uwaga 3" xfId="11618" hidden="1"/>
    <cellStyle name="Uwaga 3" xfId="11616" hidden="1"/>
    <cellStyle name="Uwaga 3" xfId="11615" hidden="1"/>
    <cellStyle name="Uwaga 3" xfId="11603" hidden="1"/>
    <cellStyle name="Uwaga 3" xfId="11600" hidden="1"/>
    <cellStyle name="Uwaga 3" xfId="11598" hidden="1"/>
    <cellStyle name="Uwaga 3" xfId="11588" hidden="1"/>
    <cellStyle name="Uwaga 3" xfId="11585" hidden="1"/>
    <cellStyle name="Uwaga 3" xfId="11583" hidden="1"/>
    <cellStyle name="Uwaga 3" xfId="11573" hidden="1"/>
    <cellStyle name="Uwaga 3" xfId="11570" hidden="1"/>
    <cellStyle name="Uwaga 3" xfId="11568" hidden="1"/>
    <cellStyle name="Uwaga 3" xfId="11558" hidden="1"/>
    <cellStyle name="Uwaga 3" xfId="11556" hidden="1"/>
    <cellStyle name="Uwaga 3" xfId="11555" hidden="1"/>
    <cellStyle name="Uwaga 3" xfId="11542" hidden="1"/>
    <cellStyle name="Uwaga 3" xfId="11539" hidden="1"/>
    <cellStyle name="Uwaga 3" xfId="11537" hidden="1"/>
    <cellStyle name="Uwaga 3" xfId="11527" hidden="1"/>
    <cellStyle name="Uwaga 3" xfId="11524" hidden="1"/>
    <cellStyle name="Uwaga 3" xfId="11522" hidden="1"/>
    <cellStyle name="Uwaga 3" xfId="11512" hidden="1"/>
    <cellStyle name="Uwaga 3" xfId="11509" hidden="1"/>
    <cellStyle name="Uwaga 3" xfId="11507" hidden="1"/>
    <cellStyle name="Uwaga 3" xfId="11498" hidden="1"/>
    <cellStyle name="Uwaga 3" xfId="11496" hidden="1"/>
    <cellStyle name="Uwaga 3" xfId="11495" hidden="1"/>
    <cellStyle name="Uwaga 3" xfId="11483" hidden="1"/>
    <cellStyle name="Uwaga 3" xfId="11481" hidden="1"/>
    <cellStyle name="Uwaga 3" xfId="11479" hidden="1"/>
    <cellStyle name="Uwaga 3" xfId="11468" hidden="1"/>
    <cellStyle name="Uwaga 3" xfId="11466" hidden="1"/>
    <cellStyle name="Uwaga 3" xfId="11464" hidden="1"/>
    <cellStyle name="Uwaga 3" xfId="11453" hidden="1"/>
    <cellStyle name="Uwaga 3" xfId="11451" hidden="1"/>
    <cellStyle name="Uwaga 3" xfId="11449" hidden="1"/>
    <cellStyle name="Uwaga 3" xfId="11438" hidden="1"/>
    <cellStyle name="Uwaga 3" xfId="11436" hidden="1"/>
    <cellStyle name="Uwaga 3" xfId="11435" hidden="1"/>
    <cellStyle name="Uwaga 3" xfId="11422" hidden="1"/>
    <cellStyle name="Uwaga 3" xfId="11419" hidden="1"/>
    <cellStyle name="Uwaga 3" xfId="11417" hidden="1"/>
    <cellStyle name="Uwaga 3" xfId="11407" hidden="1"/>
    <cellStyle name="Uwaga 3" xfId="11404" hidden="1"/>
    <cellStyle name="Uwaga 3" xfId="11402" hidden="1"/>
    <cellStyle name="Uwaga 3" xfId="11392" hidden="1"/>
    <cellStyle name="Uwaga 3" xfId="11389" hidden="1"/>
    <cellStyle name="Uwaga 3" xfId="11387" hidden="1"/>
    <cellStyle name="Uwaga 3" xfId="11378" hidden="1"/>
    <cellStyle name="Uwaga 3" xfId="11376" hidden="1"/>
    <cellStyle name="Uwaga 3" xfId="11374" hidden="1"/>
    <cellStyle name="Uwaga 3" xfId="11362" hidden="1"/>
    <cellStyle name="Uwaga 3" xfId="11359" hidden="1"/>
    <cellStyle name="Uwaga 3" xfId="11357" hidden="1"/>
    <cellStyle name="Uwaga 3" xfId="11347" hidden="1"/>
    <cellStyle name="Uwaga 3" xfId="11344" hidden="1"/>
    <cellStyle name="Uwaga 3" xfId="11342" hidden="1"/>
    <cellStyle name="Uwaga 3" xfId="11332" hidden="1"/>
    <cellStyle name="Uwaga 3" xfId="11329" hidden="1"/>
    <cellStyle name="Uwaga 3" xfId="11327" hidden="1"/>
    <cellStyle name="Uwaga 3" xfId="11320" hidden="1"/>
    <cellStyle name="Uwaga 3" xfId="11317" hidden="1"/>
    <cellStyle name="Uwaga 3" xfId="11315" hidden="1"/>
    <cellStyle name="Uwaga 3" xfId="11305" hidden="1"/>
    <cellStyle name="Uwaga 3" xfId="11302" hidden="1"/>
    <cellStyle name="Uwaga 3" xfId="11299" hidden="1"/>
    <cellStyle name="Uwaga 3" xfId="11290" hidden="1"/>
    <cellStyle name="Uwaga 3" xfId="11286" hidden="1"/>
    <cellStyle name="Uwaga 3" xfId="11283" hidden="1"/>
    <cellStyle name="Uwaga 3" xfId="11275" hidden="1"/>
    <cellStyle name="Uwaga 3" xfId="11272" hidden="1"/>
    <cellStyle name="Uwaga 3" xfId="11269" hidden="1"/>
    <cellStyle name="Uwaga 3" xfId="11260" hidden="1"/>
    <cellStyle name="Uwaga 3" xfId="11257" hidden="1"/>
    <cellStyle name="Uwaga 3" xfId="11254" hidden="1"/>
    <cellStyle name="Uwaga 3" xfId="11244" hidden="1"/>
    <cellStyle name="Uwaga 3" xfId="11240" hidden="1"/>
    <cellStyle name="Uwaga 3" xfId="11237" hidden="1"/>
    <cellStyle name="Uwaga 3" xfId="11228" hidden="1"/>
    <cellStyle name="Uwaga 3" xfId="11224" hidden="1"/>
    <cellStyle name="Uwaga 3" xfId="11222" hidden="1"/>
    <cellStyle name="Uwaga 3" xfId="11214" hidden="1"/>
    <cellStyle name="Uwaga 3" xfId="11210" hidden="1"/>
    <cellStyle name="Uwaga 3" xfId="11207" hidden="1"/>
    <cellStyle name="Uwaga 3" xfId="11200" hidden="1"/>
    <cellStyle name="Uwaga 3" xfId="11197" hidden="1"/>
    <cellStyle name="Uwaga 3" xfId="11194" hidden="1"/>
    <cellStyle name="Uwaga 3" xfId="11185" hidden="1"/>
    <cellStyle name="Uwaga 3" xfId="11180" hidden="1"/>
    <cellStyle name="Uwaga 3" xfId="11177" hidden="1"/>
    <cellStyle name="Uwaga 3" xfId="11170" hidden="1"/>
    <cellStyle name="Uwaga 3" xfId="11165" hidden="1"/>
    <cellStyle name="Uwaga 3" xfId="11162" hidden="1"/>
    <cellStyle name="Uwaga 3" xfId="11155" hidden="1"/>
    <cellStyle name="Uwaga 3" xfId="11150" hidden="1"/>
    <cellStyle name="Uwaga 3" xfId="11147" hidden="1"/>
    <cellStyle name="Uwaga 3" xfId="11141" hidden="1"/>
    <cellStyle name="Uwaga 3" xfId="11137" hidden="1"/>
    <cellStyle name="Uwaga 3" xfId="11134" hidden="1"/>
    <cellStyle name="Uwaga 3" xfId="11126" hidden="1"/>
    <cellStyle name="Uwaga 3" xfId="11121" hidden="1"/>
    <cellStyle name="Uwaga 3" xfId="11117" hidden="1"/>
    <cellStyle name="Uwaga 3" xfId="11111" hidden="1"/>
    <cellStyle name="Uwaga 3" xfId="11106" hidden="1"/>
    <cellStyle name="Uwaga 3" xfId="11102" hidden="1"/>
    <cellStyle name="Uwaga 3" xfId="11096" hidden="1"/>
    <cellStyle name="Uwaga 3" xfId="11091" hidden="1"/>
    <cellStyle name="Uwaga 3" xfId="11087" hidden="1"/>
    <cellStyle name="Uwaga 3" xfId="11082" hidden="1"/>
    <cellStyle name="Uwaga 3" xfId="11078" hidden="1"/>
    <cellStyle name="Uwaga 3" xfId="11074" hidden="1"/>
    <cellStyle name="Uwaga 3" xfId="11066" hidden="1"/>
    <cellStyle name="Uwaga 3" xfId="11061" hidden="1"/>
    <cellStyle name="Uwaga 3" xfId="11057" hidden="1"/>
    <cellStyle name="Uwaga 3" xfId="11051" hidden="1"/>
    <cellStyle name="Uwaga 3" xfId="11046" hidden="1"/>
    <cellStyle name="Uwaga 3" xfId="11042" hidden="1"/>
    <cellStyle name="Uwaga 3" xfId="11036" hidden="1"/>
    <cellStyle name="Uwaga 3" xfId="11031" hidden="1"/>
    <cellStyle name="Uwaga 3" xfId="11027" hidden="1"/>
    <cellStyle name="Uwaga 3" xfId="11023" hidden="1"/>
    <cellStyle name="Uwaga 3" xfId="11018" hidden="1"/>
    <cellStyle name="Uwaga 3" xfId="11013" hidden="1"/>
    <cellStyle name="Uwaga 3" xfId="11008" hidden="1"/>
    <cellStyle name="Uwaga 3" xfId="11004" hidden="1"/>
    <cellStyle name="Uwaga 3" xfId="11000" hidden="1"/>
    <cellStyle name="Uwaga 3" xfId="10993" hidden="1"/>
    <cellStyle name="Uwaga 3" xfId="10989" hidden="1"/>
    <cellStyle name="Uwaga 3" xfId="10984" hidden="1"/>
    <cellStyle name="Uwaga 3" xfId="10978" hidden="1"/>
    <cellStyle name="Uwaga 3" xfId="10974" hidden="1"/>
    <cellStyle name="Uwaga 3" xfId="10969" hidden="1"/>
    <cellStyle name="Uwaga 3" xfId="10963" hidden="1"/>
    <cellStyle name="Uwaga 3" xfId="10959" hidden="1"/>
    <cellStyle name="Uwaga 3" xfId="10954" hidden="1"/>
    <cellStyle name="Uwaga 3" xfId="10948" hidden="1"/>
    <cellStyle name="Uwaga 3" xfId="10944" hidden="1"/>
    <cellStyle name="Uwaga 3" xfId="10940" hidden="1"/>
    <cellStyle name="Uwaga 3" xfId="11800" hidden="1"/>
    <cellStyle name="Uwaga 3" xfId="11799" hidden="1"/>
    <cellStyle name="Uwaga 3" xfId="11798" hidden="1"/>
    <cellStyle name="Uwaga 3" xfId="11785" hidden="1"/>
    <cellStyle name="Uwaga 3" xfId="11784" hidden="1"/>
    <cellStyle name="Uwaga 3" xfId="11783" hidden="1"/>
    <cellStyle name="Uwaga 3" xfId="11770" hidden="1"/>
    <cellStyle name="Uwaga 3" xfId="11769" hidden="1"/>
    <cellStyle name="Uwaga 3" xfId="11768" hidden="1"/>
    <cellStyle name="Uwaga 3" xfId="11755" hidden="1"/>
    <cellStyle name="Uwaga 3" xfId="11754" hidden="1"/>
    <cellStyle name="Uwaga 3" xfId="11753" hidden="1"/>
    <cellStyle name="Uwaga 3" xfId="11740" hidden="1"/>
    <cellStyle name="Uwaga 3" xfId="11739" hidden="1"/>
    <cellStyle name="Uwaga 3" xfId="11738" hidden="1"/>
    <cellStyle name="Uwaga 3" xfId="11726" hidden="1"/>
    <cellStyle name="Uwaga 3" xfId="11724" hidden="1"/>
    <cellStyle name="Uwaga 3" xfId="11722" hidden="1"/>
    <cellStyle name="Uwaga 3" xfId="11711" hidden="1"/>
    <cellStyle name="Uwaga 3" xfId="11709" hidden="1"/>
    <cellStyle name="Uwaga 3" xfId="11707" hidden="1"/>
    <cellStyle name="Uwaga 3" xfId="11696" hidden="1"/>
    <cellStyle name="Uwaga 3" xfId="11694" hidden="1"/>
    <cellStyle name="Uwaga 3" xfId="11692" hidden="1"/>
    <cellStyle name="Uwaga 3" xfId="11681" hidden="1"/>
    <cellStyle name="Uwaga 3" xfId="11679" hidden="1"/>
    <cellStyle name="Uwaga 3" xfId="11677" hidden="1"/>
    <cellStyle name="Uwaga 3" xfId="11666" hidden="1"/>
    <cellStyle name="Uwaga 3" xfId="11664" hidden="1"/>
    <cellStyle name="Uwaga 3" xfId="11662" hidden="1"/>
    <cellStyle name="Uwaga 3" xfId="11651" hidden="1"/>
    <cellStyle name="Uwaga 3" xfId="11649" hidden="1"/>
    <cellStyle name="Uwaga 3" xfId="11647" hidden="1"/>
    <cellStyle name="Uwaga 3" xfId="11636" hidden="1"/>
    <cellStyle name="Uwaga 3" xfId="11634" hidden="1"/>
    <cellStyle name="Uwaga 3" xfId="11632" hidden="1"/>
    <cellStyle name="Uwaga 3" xfId="11621" hidden="1"/>
    <cellStyle name="Uwaga 3" xfId="11619" hidden="1"/>
    <cellStyle name="Uwaga 3" xfId="11617" hidden="1"/>
    <cellStyle name="Uwaga 3" xfId="11606" hidden="1"/>
    <cellStyle name="Uwaga 3" xfId="11604" hidden="1"/>
    <cellStyle name="Uwaga 3" xfId="11602" hidden="1"/>
    <cellStyle name="Uwaga 3" xfId="11591" hidden="1"/>
    <cellStyle name="Uwaga 3" xfId="11589" hidden="1"/>
    <cellStyle name="Uwaga 3" xfId="11587" hidden="1"/>
    <cellStyle name="Uwaga 3" xfId="11576" hidden="1"/>
    <cellStyle name="Uwaga 3" xfId="11574" hidden="1"/>
    <cellStyle name="Uwaga 3" xfId="11572" hidden="1"/>
    <cellStyle name="Uwaga 3" xfId="11561" hidden="1"/>
    <cellStyle name="Uwaga 3" xfId="11559" hidden="1"/>
    <cellStyle name="Uwaga 3" xfId="11557" hidden="1"/>
    <cellStyle name="Uwaga 3" xfId="11546" hidden="1"/>
    <cellStyle name="Uwaga 3" xfId="11544" hidden="1"/>
    <cellStyle name="Uwaga 3" xfId="11541" hidden="1"/>
    <cellStyle name="Uwaga 3" xfId="11531" hidden="1"/>
    <cellStyle name="Uwaga 3" xfId="11528" hidden="1"/>
    <cellStyle name="Uwaga 3" xfId="11525" hidden="1"/>
    <cellStyle name="Uwaga 3" xfId="11516" hidden="1"/>
    <cellStyle name="Uwaga 3" xfId="11514" hidden="1"/>
    <cellStyle name="Uwaga 3" xfId="11511" hidden="1"/>
    <cellStyle name="Uwaga 3" xfId="11501" hidden="1"/>
    <cellStyle name="Uwaga 3" xfId="11499" hidden="1"/>
    <cellStyle name="Uwaga 3" xfId="11497" hidden="1"/>
    <cellStyle name="Uwaga 3" xfId="11486" hidden="1"/>
    <cellStyle name="Uwaga 3" xfId="11484" hidden="1"/>
    <cellStyle name="Uwaga 3" xfId="11482" hidden="1"/>
    <cellStyle name="Uwaga 3" xfId="11471" hidden="1"/>
    <cellStyle name="Uwaga 3" xfId="11469" hidden="1"/>
    <cellStyle name="Uwaga 3" xfId="11467" hidden="1"/>
    <cellStyle name="Uwaga 3" xfId="11456" hidden="1"/>
    <cellStyle name="Uwaga 3" xfId="11454" hidden="1"/>
    <cellStyle name="Uwaga 3" xfId="11452" hidden="1"/>
    <cellStyle name="Uwaga 3" xfId="11441" hidden="1"/>
    <cellStyle name="Uwaga 3" xfId="11439" hidden="1"/>
    <cellStyle name="Uwaga 3" xfId="11437" hidden="1"/>
    <cellStyle name="Uwaga 3" xfId="11426" hidden="1"/>
    <cellStyle name="Uwaga 3" xfId="11424" hidden="1"/>
    <cellStyle name="Uwaga 3" xfId="11421" hidden="1"/>
    <cellStyle name="Uwaga 3" xfId="11411" hidden="1"/>
    <cellStyle name="Uwaga 3" xfId="11408" hidden="1"/>
    <cellStyle name="Uwaga 3" xfId="11405" hidden="1"/>
    <cellStyle name="Uwaga 3" xfId="11396" hidden="1"/>
    <cellStyle name="Uwaga 3" xfId="11393" hidden="1"/>
    <cellStyle name="Uwaga 3" xfId="11390" hidden="1"/>
    <cellStyle name="Uwaga 3" xfId="11381" hidden="1"/>
    <cellStyle name="Uwaga 3" xfId="11379" hidden="1"/>
    <cellStyle name="Uwaga 3" xfId="11377" hidden="1"/>
    <cellStyle name="Uwaga 3" xfId="11366" hidden="1"/>
    <cellStyle name="Uwaga 3" xfId="11363" hidden="1"/>
    <cellStyle name="Uwaga 3" xfId="11360" hidden="1"/>
    <cellStyle name="Uwaga 3" xfId="11351" hidden="1"/>
    <cellStyle name="Uwaga 3" xfId="11348" hidden="1"/>
    <cellStyle name="Uwaga 3" xfId="11345" hidden="1"/>
    <cellStyle name="Uwaga 3" xfId="11336" hidden="1"/>
    <cellStyle name="Uwaga 3" xfId="11333" hidden="1"/>
    <cellStyle name="Uwaga 3" xfId="11330" hidden="1"/>
    <cellStyle name="Uwaga 3" xfId="11323" hidden="1"/>
    <cellStyle name="Uwaga 3" xfId="11319" hidden="1"/>
    <cellStyle name="Uwaga 3" xfId="11316" hidden="1"/>
    <cellStyle name="Uwaga 3" xfId="11308" hidden="1"/>
    <cellStyle name="Uwaga 3" xfId="11304" hidden="1"/>
    <cellStyle name="Uwaga 3" xfId="11301" hidden="1"/>
    <cellStyle name="Uwaga 3" xfId="11293" hidden="1"/>
    <cellStyle name="Uwaga 3" xfId="11289" hidden="1"/>
    <cellStyle name="Uwaga 3" xfId="11285" hidden="1"/>
    <cellStyle name="Uwaga 3" xfId="11278" hidden="1"/>
    <cellStyle name="Uwaga 3" xfId="11274" hidden="1"/>
    <cellStyle name="Uwaga 3" xfId="11271" hidden="1"/>
    <cellStyle name="Uwaga 3" xfId="11263" hidden="1"/>
    <cellStyle name="Uwaga 3" xfId="11259" hidden="1"/>
    <cellStyle name="Uwaga 3" xfId="11256" hidden="1"/>
    <cellStyle name="Uwaga 3" xfId="11247" hidden="1"/>
    <cellStyle name="Uwaga 3" xfId="11242" hidden="1"/>
    <cellStyle name="Uwaga 3" xfId="11238" hidden="1"/>
    <cellStyle name="Uwaga 3" xfId="11232" hidden="1"/>
    <cellStyle name="Uwaga 3" xfId="11227" hidden="1"/>
    <cellStyle name="Uwaga 3" xfId="11223" hidden="1"/>
    <cellStyle name="Uwaga 3" xfId="11217" hidden="1"/>
    <cellStyle name="Uwaga 3" xfId="11212" hidden="1"/>
    <cellStyle name="Uwaga 3" xfId="11208" hidden="1"/>
    <cellStyle name="Uwaga 3" xfId="11203" hidden="1"/>
    <cellStyle name="Uwaga 3" xfId="11199" hidden="1"/>
    <cellStyle name="Uwaga 3" xfId="11195" hidden="1"/>
    <cellStyle name="Uwaga 3" xfId="11188" hidden="1"/>
    <cellStyle name="Uwaga 3" xfId="11183" hidden="1"/>
    <cellStyle name="Uwaga 3" xfId="11179" hidden="1"/>
    <cellStyle name="Uwaga 3" xfId="11172" hidden="1"/>
    <cellStyle name="Uwaga 3" xfId="11167" hidden="1"/>
    <cellStyle name="Uwaga 3" xfId="11163" hidden="1"/>
    <cellStyle name="Uwaga 3" xfId="11158" hidden="1"/>
    <cellStyle name="Uwaga 3" xfId="11153" hidden="1"/>
    <cellStyle name="Uwaga 3" xfId="11149" hidden="1"/>
    <cellStyle name="Uwaga 3" xfId="11143" hidden="1"/>
    <cellStyle name="Uwaga 3" xfId="11139" hidden="1"/>
    <cellStyle name="Uwaga 3" xfId="11136" hidden="1"/>
    <cellStyle name="Uwaga 3" xfId="11129" hidden="1"/>
    <cellStyle name="Uwaga 3" xfId="11124" hidden="1"/>
    <cellStyle name="Uwaga 3" xfId="11119" hidden="1"/>
    <cellStyle name="Uwaga 3" xfId="11113" hidden="1"/>
    <cellStyle name="Uwaga 3" xfId="11108" hidden="1"/>
    <cellStyle name="Uwaga 3" xfId="11103" hidden="1"/>
    <cellStyle name="Uwaga 3" xfId="11098" hidden="1"/>
    <cellStyle name="Uwaga 3" xfId="11093" hidden="1"/>
    <cellStyle name="Uwaga 3" xfId="11088" hidden="1"/>
    <cellStyle name="Uwaga 3" xfId="11084" hidden="1"/>
    <cellStyle name="Uwaga 3" xfId="11080" hidden="1"/>
    <cellStyle name="Uwaga 3" xfId="11075" hidden="1"/>
    <cellStyle name="Uwaga 3" xfId="11068" hidden="1"/>
    <cellStyle name="Uwaga 3" xfId="11063" hidden="1"/>
    <cellStyle name="Uwaga 3" xfId="11058" hidden="1"/>
    <cellStyle name="Uwaga 3" xfId="11052" hidden="1"/>
    <cellStyle name="Uwaga 3" xfId="11047" hidden="1"/>
    <cellStyle name="Uwaga 3" xfId="11043" hidden="1"/>
    <cellStyle name="Uwaga 3" xfId="11038" hidden="1"/>
    <cellStyle name="Uwaga 3" xfId="11033" hidden="1"/>
    <cellStyle name="Uwaga 3" xfId="11028" hidden="1"/>
    <cellStyle name="Uwaga 3" xfId="11024" hidden="1"/>
    <cellStyle name="Uwaga 3" xfId="11019" hidden="1"/>
    <cellStyle name="Uwaga 3" xfId="11014" hidden="1"/>
    <cellStyle name="Uwaga 3" xfId="11009" hidden="1"/>
    <cellStyle name="Uwaga 3" xfId="11005" hidden="1"/>
    <cellStyle name="Uwaga 3" xfId="11001" hidden="1"/>
    <cellStyle name="Uwaga 3" xfId="10994" hidden="1"/>
    <cellStyle name="Uwaga 3" xfId="10990" hidden="1"/>
    <cellStyle name="Uwaga 3" xfId="10985" hidden="1"/>
    <cellStyle name="Uwaga 3" xfId="10979" hidden="1"/>
    <cellStyle name="Uwaga 3" xfId="10975" hidden="1"/>
    <cellStyle name="Uwaga 3" xfId="10970" hidden="1"/>
    <cellStyle name="Uwaga 3" xfId="10964" hidden="1"/>
    <cellStyle name="Uwaga 3" xfId="10960" hidden="1"/>
    <cellStyle name="Uwaga 3" xfId="10956" hidden="1"/>
    <cellStyle name="Uwaga 3" xfId="10949" hidden="1"/>
    <cellStyle name="Uwaga 3" xfId="10945" hidden="1"/>
    <cellStyle name="Uwaga 3" xfId="10941" hidden="1"/>
    <cellStyle name="Uwaga 3" xfId="11805" hidden="1"/>
    <cellStyle name="Uwaga 3" xfId="11803" hidden="1"/>
    <cellStyle name="Uwaga 3" xfId="11801" hidden="1"/>
    <cellStyle name="Uwaga 3" xfId="11788" hidden="1"/>
    <cellStyle name="Uwaga 3" xfId="11787" hidden="1"/>
    <cellStyle name="Uwaga 3" xfId="11786" hidden="1"/>
    <cellStyle name="Uwaga 3" xfId="11773" hidden="1"/>
    <cellStyle name="Uwaga 3" xfId="11772" hidden="1"/>
    <cellStyle name="Uwaga 3" xfId="11771" hidden="1"/>
    <cellStyle name="Uwaga 3" xfId="11759" hidden="1"/>
    <cellStyle name="Uwaga 3" xfId="11757" hidden="1"/>
    <cellStyle name="Uwaga 3" xfId="11756" hidden="1"/>
    <cellStyle name="Uwaga 3" xfId="11743" hidden="1"/>
    <cellStyle name="Uwaga 3" xfId="11742" hidden="1"/>
    <cellStyle name="Uwaga 3" xfId="11741" hidden="1"/>
    <cellStyle name="Uwaga 3" xfId="11729" hidden="1"/>
    <cellStyle name="Uwaga 3" xfId="11727" hidden="1"/>
    <cellStyle name="Uwaga 3" xfId="11725" hidden="1"/>
    <cellStyle name="Uwaga 3" xfId="11714" hidden="1"/>
    <cellStyle name="Uwaga 3" xfId="11712" hidden="1"/>
    <cellStyle name="Uwaga 3" xfId="11710" hidden="1"/>
    <cellStyle name="Uwaga 3" xfId="11699" hidden="1"/>
    <cellStyle name="Uwaga 3" xfId="11697" hidden="1"/>
    <cellStyle name="Uwaga 3" xfId="11695" hidden="1"/>
    <cellStyle name="Uwaga 3" xfId="11684" hidden="1"/>
    <cellStyle name="Uwaga 3" xfId="11682" hidden="1"/>
    <cellStyle name="Uwaga 3" xfId="11680" hidden="1"/>
    <cellStyle name="Uwaga 3" xfId="11669" hidden="1"/>
    <cellStyle name="Uwaga 3" xfId="11667" hidden="1"/>
    <cellStyle name="Uwaga 3" xfId="11665" hidden="1"/>
    <cellStyle name="Uwaga 3" xfId="11654" hidden="1"/>
    <cellStyle name="Uwaga 3" xfId="11652" hidden="1"/>
    <cellStyle name="Uwaga 3" xfId="11650" hidden="1"/>
    <cellStyle name="Uwaga 3" xfId="11639" hidden="1"/>
    <cellStyle name="Uwaga 3" xfId="11637" hidden="1"/>
    <cellStyle name="Uwaga 3" xfId="11635" hidden="1"/>
    <cellStyle name="Uwaga 3" xfId="11624" hidden="1"/>
    <cellStyle name="Uwaga 3" xfId="11622" hidden="1"/>
    <cellStyle name="Uwaga 3" xfId="11620" hidden="1"/>
    <cellStyle name="Uwaga 3" xfId="11609" hidden="1"/>
    <cellStyle name="Uwaga 3" xfId="11607" hidden="1"/>
    <cellStyle name="Uwaga 3" xfId="11605" hidden="1"/>
    <cellStyle name="Uwaga 3" xfId="11594" hidden="1"/>
    <cellStyle name="Uwaga 3" xfId="11592" hidden="1"/>
    <cellStyle name="Uwaga 3" xfId="11590" hidden="1"/>
    <cellStyle name="Uwaga 3" xfId="11579" hidden="1"/>
    <cellStyle name="Uwaga 3" xfId="11577" hidden="1"/>
    <cellStyle name="Uwaga 3" xfId="11575" hidden="1"/>
    <cellStyle name="Uwaga 3" xfId="11564" hidden="1"/>
    <cellStyle name="Uwaga 3" xfId="11562" hidden="1"/>
    <cellStyle name="Uwaga 3" xfId="11560" hidden="1"/>
    <cellStyle name="Uwaga 3" xfId="11549" hidden="1"/>
    <cellStyle name="Uwaga 3" xfId="11547" hidden="1"/>
    <cellStyle name="Uwaga 3" xfId="11545" hidden="1"/>
    <cellStyle name="Uwaga 3" xfId="11534" hidden="1"/>
    <cellStyle name="Uwaga 3" xfId="11532" hidden="1"/>
    <cellStyle name="Uwaga 3" xfId="11530" hidden="1"/>
    <cellStyle name="Uwaga 3" xfId="11519" hidden="1"/>
    <cellStyle name="Uwaga 3" xfId="11517" hidden="1"/>
    <cellStyle name="Uwaga 3" xfId="11515" hidden="1"/>
    <cellStyle name="Uwaga 3" xfId="11504" hidden="1"/>
    <cellStyle name="Uwaga 3" xfId="11502" hidden="1"/>
    <cellStyle name="Uwaga 3" xfId="11500" hidden="1"/>
    <cellStyle name="Uwaga 3" xfId="11489" hidden="1"/>
    <cellStyle name="Uwaga 3" xfId="11487" hidden="1"/>
    <cellStyle name="Uwaga 3" xfId="11485" hidden="1"/>
    <cellStyle name="Uwaga 3" xfId="11474" hidden="1"/>
    <cellStyle name="Uwaga 3" xfId="11472" hidden="1"/>
    <cellStyle name="Uwaga 3" xfId="11470" hidden="1"/>
    <cellStyle name="Uwaga 3" xfId="11459" hidden="1"/>
    <cellStyle name="Uwaga 3" xfId="11457" hidden="1"/>
    <cellStyle name="Uwaga 3" xfId="11455" hidden="1"/>
    <cellStyle name="Uwaga 3" xfId="11444" hidden="1"/>
    <cellStyle name="Uwaga 3" xfId="11442" hidden="1"/>
    <cellStyle name="Uwaga 3" xfId="11440" hidden="1"/>
    <cellStyle name="Uwaga 3" xfId="11429" hidden="1"/>
    <cellStyle name="Uwaga 3" xfId="11427" hidden="1"/>
    <cellStyle name="Uwaga 3" xfId="11425" hidden="1"/>
    <cellStyle name="Uwaga 3" xfId="11414" hidden="1"/>
    <cellStyle name="Uwaga 3" xfId="11412" hidden="1"/>
    <cellStyle name="Uwaga 3" xfId="11409" hidden="1"/>
    <cellStyle name="Uwaga 3" xfId="11399" hidden="1"/>
    <cellStyle name="Uwaga 3" xfId="11397" hidden="1"/>
    <cellStyle name="Uwaga 3" xfId="11395" hidden="1"/>
    <cellStyle name="Uwaga 3" xfId="11384" hidden="1"/>
    <cellStyle name="Uwaga 3" xfId="11382" hidden="1"/>
    <cellStyle name="Uwaga 3" xfId="11380" hidden="1"/>
    <cellStyle name="Uwaga 3" xfId="11369" hidden="1"/>
    <cellStyle name="Uwaga 3" xfId="11367" hidden="1"/>
    <cellStyle name="Uwaga 3" xfId="11364" hidden="1"/>
    <cellStyle name="Uwaga 3" xfId="11354" hidden="1"/>
    <cellStyle name="Uwaga 3" xfId="11352" hidden="1"/>
    <cellStyle name="Uwaga 3" xfId="11349" hidden="1"/>
    <cellStyle name="Uwaga 3" xfId="11339" hidden="1"/>
    <cellStyle name="Uwaga 3" xfId="11337" hidden="1"/>
    <cellStyle name="Uwaga 3" xfId="11334" hidden="1"/>
    <cellStyle name="Uwaga 3" xfId="11325" hidden="1"/>
    <cellStyle name="Uwaga 3" xfId="11322" hidden="1"/>
    <cellStyle name="Uwaga 3" xfId="11318" hidden="1"/>
    <cellStyle name="Uwaga 3" xfId="11310" hidden="1"/>
    <cellStyle name="Uwaga 3" xfId="11307" hidden="1"/>
    <cellStyle name="Uwaga 3" xfId="11303" hidden="1"/>
    <cellStyle name="Uwaga 3" xfId="11295" hidden="1"/>
    <cellStyle name="Uwaga 3" xfId="11292" hidden="1"/>
    <cellStyle name="Uwaga 3" xfId="11288" hidden="1"/>
    <cellStyle name="Uwaga 3" xfId="11280" hidden="1"/>
    <cellStyle name="Uwaga 3" xfId="11277" hidden="1"/>
    <cellStyle name="Uwaga 3" xfId="11273" hidden="1"/>
    <cellStyle name="Uwaga 3" xfId="11265" hidden="1"/>
    <cellStyle name="Uwaga 3" xfId="11262" hidden="1"/>
    <cellStyle name="Uwaga 3" xfId="11258" hidden="1"/>
    <cellStyle name="Uwaga 3" xfId="11250" hidden="1"/>
    <cellStyle name="Uwaga 3" xfId="11246" hidden="1"/>
    <cellStyle name="Uwaga 3" xfId="11241" hidden="1"/>
    <cellStyle name="Uwaga 3" xfId="11235" hidden="1"/>
    <cellStyle name="Uwaga 3" xfId="11231" hidden="1"/>
    <cellStyle name="Uwaga 3" xfId="11226" hidden="1"/>
    <cellStyle name="Uwaga 3" xfId="11220" hidden="1"/>
    <cellStyle name="Uwaga 3" xfId="11216" hidden="1"/>
    <cellStyle name="Uwaga 3" xfId="11211" hidden="1"/>
    <cellStyle name="Uwaga 3" xfId="11205" hidden="1"/>
    <cellStyle name="Uwaga 3" xfId="11202" hidden="1"/>
    <cellStyle name="Uwaga 3" xfId="11198" hidden="1"/>
    <cellStyle name="Uwaga 3" xfId="11190" hidden="1"/>
    <cellStyle name="Uwaga 3" xfId="11187" hidden="1"/>
    <cellStyle name="Uwaga 3" xfId="11182" hidden="1"/>
    <cellStyle name="Uwaga 3" xfId="11175" hidden="1"/>
    <cellStyle name="Uwaga 3" xfId="11171" hidden="1"/>
    <cellStyle name="Uwaga 3" xfId="11166" hidden="1"/>
    <cellStyle name="Uwaga 3" xfId="11160" hidden="1"/>
    <cellStyle name="Uwaga 3" xfId="11156" hidden="1"/>
    <cellStyle name="Uwaga 3" xfId="11151" hidden="1"/>
    <cellStyle name="Uwaga 3" xfId="11145" hidden="1"/>
    <cellStyle name="Uwaga 3" xfId="11142" hidden="1"/>
    <cellStyle name="Uwaga 3" xfId="11138" hidden="1"/>
    <cellStyle name="Uwaga 3" xfId="11130" hidden="1"/>
    <cellStyle name="Uwaga 3" xfId="11125" hidden="1"/>
    <cellStyle name="Uwaga 3" xfId="11120" hidden="1"/>
    <cellStyle name="Uwaga 3" xfId="11115" hidden="1"/>
    <cellStyle name="Uwaga 3" xfId="11110" hidden="1"/>
    <cellStyle name="Uwaga 3" xfId="11105" hidden="1"/>
    <cellStyle name="Uwaga 3" xfId="11100" hidden="1"/>
    <cellStyle name="Uwaga 3" xfId="11095" hidden="1"/>
    <cellStyle name="Uwaga 3" xfId="11090" hidden="1"/>
    <cellStyle name="Uwaga 3" xfId="11085" hidden="1"/>
    <cellStyle name="Uwaga 3" xfId="11081" hidden="1"/>
    <cellStyle name="Uwaga 3" xfId="11076" hidden="1"/>
    <cellStyle name="Uwaga 3" xfId="11069" hidden="1"/>
    <cellStyle name="Uwaga 3" xfId="11064" hidden="1"/>
    <cellStyle name="Uwaga 3" xfId="11059" hidden="1"/>
    <cellStyle name="Uwaga 3" xfId="11054" hidden="1"/>
    <cellStyle name="Uwaga 3" xfId="11049" hidden="1"/>
    <cellStyle name="Uwaga 3" xfId="11044" hidden="1"/>
    <cellStyle name="Uwaga 3" xfId="11039" hidden="1"/>
    <cellStyle name="Uwaga 3" xfId="11034" hidden="1"/>
    <cellStyle name="Uwaga 3" xfId="11029" hidden="1"/>
    <cellStyle name="Uwaga 3" xfId="11025" hidden="1"/>
    <cellStyle name="Uwaga 3" xfId="11020" hidden="1"/>
    <cellStyle name="Uwaga 3" xfId="11015" hidden="1"/>
    <cellStyle name="Uwaga 3" xfId="11010" hidden="1"/>
    <cellStyle name="Uwaga 3" xfId="11006" hidden="1"/>
    <cellStyle name="Uwaga 3" xfId="11002" hidden="1"/>
    <cellStyle name="Uwaga 3" xfId="10995" hidden="1"/>
    <cellStyle name="Uwaga 3" xfId="10991" hidden="1"/>
    <cellStyle name="Uwaga 3" xfId="10986" hidden="1"/>
    <cellStyle name="Uwaga 3" xfId="10980" hidden="1"/>
    <cellStyle name="Uwaga 3" xfId="10976" hidden="1"/>
    <cellStyle name="Uwaga 3" xfId="10971" hidden="1"/>
    <cellStyle name="Uwaga 3" xfId="10965" hidden="1"/>
    <cellStyle name="Uwaga 3" xfId="10961" hidden="1"/>
    <cellStyle name="Uwaga 3" xfId="10957" hidden="1"/>
    <cellStyle name="Uwaga 3" xfId="10950" hidden="1"/>
    <cellStyle name="Uwaga 3" xfId="10946" hidden="1"/>
    <cellStyle name="Uwaga 3" xfId="10942" hidden="1"/>
    <cellStyle name="Uwaga 3" xfId="11809" hidden="1"/>
    <cellStyle name="Uwaga 3" xfId="11808" hidden="1"/>
    <cellStyle name="Uwaga 3" xfId="11806" hidden="1"/>
    <cellStyle name="Uwaga 3" xfId="11793" hidden="1"/>
    <cellStyle name="Uwaga 3" xfId="11791" hidden="1"/>
    <cellStyle name="Uwaga 3" xfId="11789" hidden="1"/>
    <cellStyle name="Uwaga 3" xfId="11779" hidden="1"/>
    <cellStyle name="Uwaga 3" xfId="11777" hidden="1"/>
    <cellStyle name="Uwaga 3" xfId="11775" hidden="1"/>
    <cellStyle name="Uwaga 3" xfId="11764" hidden="1"/>
    <cellStyle name="Uwaga 3" xfId="11762" hidden="1"/>
    <cellStyle name="Uwaga 3" xfId="11760" hidden="1"/>
    <cellStyle name="Uwaga 3" xfId="11747" hidden="1"/>
    <cellStyle name="Uwaga 3" xfId="11745" hidden="1"/>
    <cellStyle name="Uwaga 3" xfId="11744" hidden="1"/>
    <cellStyle name="Uwaga 3" xfId="11731" hidden="1"/>
    <cellStyle name="Uwaga 3" xfId="11730" hidden="1"/>
    <cellStyle name="Uwaga 3" xfId="11728" hidden="1"/>
    <cellStyle name="Uwaga 3" xfId="11716" hidden="1"/>
    <cellStyle name="Uwaga 3" xfId="11715" hidden="1"/>
    <cellStyle name="Uwaga 3" xfId="11713" hidden="1"/>
    <cellStyle name="Uwaga 3" xfId="11701" hidden="1"/>
    <cellStyle name="Uwaga 3" xfId="11700" hidden="1"/>
    <cellStyle name="Uwaga 3" xfId="11698" hidden="1"/>
    <cellStyle name="Uwaga 3" xfId="11686" hidden="1"/>
    <cellStyle name="Uwaga 3" xfId="11685" hidden="1"/>
    <cellStyle name="Uwaga 3" xfId="11683" hidden="1"/>
    <cellStyle name="Uwaga 3" xfId="11671" hidden="1"/>
    <cellStyle name="Uwaga 3" xfId="11670" hidden="1"/>
    <cellStyle name="Uwaga 3" xfId="11668" hidden="1"/>
    <cellStyle name="Uwaga 3" xfId="11656" hidden="1"/>
    <cellStyle name="Uwaga 3" xfId="11655" hidden="1"/>
    <cellStyle name="Uwaga 3" xfId="11653" hidden="1"/>
    <cellStyle name="Uwaga 3" xfId="11641" hidden="1"/>
    <cellStyle name="Uwaga 3" xfId="11640" hidden="1"/>
    <cellStyle name="Uwaga 3" xfId="11638" hidden="1"/>
    <cellStyle name="Uwaga 3" xfId="11626" hidden="1"/>
    <cellStyle name="Uwaga 3" xfId="11625" hidden="1"/>
    <cellStyle name="Uwaga 3" xfId="11623" hidden="1"/>
    <cellStyle name="Uwaga 3" xfId="11611" hidden="1"/>
    <cellStyle name="Uwaga 3" xfId="11610" hidden="1"/>
    <cellStyle name="Uwaga 3" xfId="11608" hidden="1"/>
    <cellStyle name="Uwaga 3" xfId="11596" hidden="1"/>
    <cellStyle name="Uwaga 3" xfId="11595" hidden="1"/>
    <cellStyle name="Uwaga 3" xfId="11593" hidden="1"/>
    <cellStyle name="Uwaga 3" xfId="11581" hidden="1"/>
    <cellStyle name="Uwaga 3" xfId="11580" hidden="1"/>
    <cellStyle name="Uwaga 3" xfId="11578" hidden="1"/>
    <cellStyle name="Uwaga 3" xfId="11566" hidden="1"/>
    <cellStyle name="Uwaga 3" xfId="11565" hidden="1"/>
    <cellStyle name="Uwaga 3" xfId="11563" hidden="1"/>
    <cellStyle name="Uwaga 3" xfId="11551" hidden="1"/>
    <cellStyle name="Uwaga 3" xfId="11550" hidden="1"/>
    <cellStyle name="Uwaga 3" xfId="11548" hidden="1"/>
    <cellStyle name="Uwaga 3" xfId="11536" hidden="1"/>
    <cellStyle name="Uwaga 3" xfId="11535" hidden="1"/>
    <cellStyle name="Uwaga 3" xfId="11533" hidden="1"/>
    <cellStyle name="Uwaga 3" xfId="11521" hidden="1"/>
    <cellStyle name="Uwaga 3" xfId="11520" hidden="1"/>
    <cellStyle name="Uwaga 3" xfId="11518" hidden="1"/>
    <cellStyle name="Uwaga 3" xfId="11506" hidden="1"/>
    <cellStyle name="Uwaga 3" xfId="11505" hidden="1"/>
    <cellStyle name="Uwaga 3" xfId="11503" hidden="1"/>
    <cellStyle name="Uwaga 3" xfId="11491" hidden="1"/>
    <cellStyle name="Uwaga 3" xfId="11490" hidden="1"/>
    <cellStyle name="Uwaga 3" xfId="11488" hidden="1"/>
    <cellStyle name="Uwaga 3" xfId="11476" hidden="1"/>
    <cellStyle name="Uwaga 3" xfId="11475" hidden="1"/>
    <cellStyle name="Uwaga 3" xfId="11473" hidden="1"/>
    <cellStyle name="Uwaga 3" xfId="11461" hidden="1"/>
    <cellStyle name="Uwaga 3" xfId="11460" hidden="1"/>
    <cellStyle name="Uwaga 3" xfId="11458" hidden="1"/>
    <cellStyle name="Uwaga 3" xfId="11446" hidden="1"/>
    <cellStyle name="Uwaga 3" xfId="11445" hidden="1"/>
    <cellStyle name="Uwaga 3" xfId="11443" hidden="1"/>
    <cellStyle name="Uwaga 3" xfId="11431" hidden="1"/>
    <cellStyle name="Uwaga 3" xfId="11430" hidden="1"/>
    <cellStyle name="Uwaga 3" xfId="11428" hidden="1"/>
    <cellStyle name="Uwaga 3" xfId="11416" hidden="1"/>
    <cellStyle name="Uwaga 3" xfId="11415" hidden="1"/>
    <cellStyle name="Uwaga 3" xfId="11413" hidden="1"/>
    <cellStyle name="Uwaga 3" xfId="11401" hidden="1"/>
    <cellStyle name="Uwaga 3" xfId="11400" hidden="1"/>
    <cellStyle name="Uwaga 3" xfId="11398" hidden="1"/>
    <cellStyle name="Uwaga 3" xfId="11386" hidden="1"/>
    <cellStyle name="Uwaga 3" xfId="11385" hidden="1"/>
    <cellStyle name="Uwaga 3" xfId="11383" hidden="1"/>
    <cellStyle name="Uwaga 3" xfId="11371" hidden="1"/>
    <cellStyle name="Uwaga 3" xfId="11370" hidden="1"/>
    <cellStyle name="Uwaga 3" xfId="11368" hidden="1"/>
    <cellStyle name="Uwaga 3" xfId="11356" hidden="1"/>
    <cellStyle name="Uwaga 3" xfId="11355" hidden="1"/>
    <cellStyle name="Uwaga 3" xfId="11353" hidden="1"/>
    <cellStyle name="Uwaga 3" xfId="11341" hidden="1"/>
    <cellStyle name="Uwaga 3" xfId="11340" hidden="1"/>
    <cellStyle name="Uwaga 3" xfId="11338" hidden="1"/>
    <cellStyle name="Uwaga 3" xfId="11326" hidden="1"/>
    <cellStyle name="Uwaga 3" xfId="11324" hidden="1"/>
    <cellStyle name="Uwaga 3" xfId="11321" hidden="1"/>
    <cellStyle name="Uwaga 3" xfId="11311" hidden="1"/>
    <cellStyle name="Uwaga 3" xfId="11309" hidden="1"/>
    <cellStyle name="Uwaga 3" xfId="11306" hidden="1"/>
    <cellStyle name="Uwaga 3" xfId="11296" hidden="1"/>
    <cellStyle name="Uwaga 3" xfId="11294" hidden="1"/>
    <cellStyle name="Uwaga 3" xfId="11291" hidden="1"/>
    <cellStyle name="Uwaga 3" xfId="11281" hidden="1"/>
    <cellStyle name="Uwaga 3" xfId="11279" hidden="1"/>
    <cellStyle name="Uwaga 3" xfId="11276" hidden="1"/>
    <cellStyle name="Uwaga 3" xfId="11266" hidden="1"/>
    <cellStyle name="Uwaga 3" xfId="11264" hidden="1"/>
    <cellStyle name="Uwaga 3" xfId="11261" hidden="1"/>
    <cellStyle name="Uwaga 3" xfId="11251" hidden="1"/>
    <cellStyle name="Uwaga 3" xfId="11249" hidden="1"/>
    <cellStyle name="Uwaga 3" xfId="11245" hidden="1"/>
    <cellStyle name="Uwaga 3" xfId="11236" hidden="1"/>
    <cellStyle name="Uwaga 3" xfId="11233" hidden="1"/>
    <cellStyle name="Uwaga 3" xfId="11229" hidden="1"/>
    <cellStyle name="Uwaga 3" xfId="11221" hidden="1"/>
    <cellStyle name="Uwaga 3" xfId="11219" hidden="1"/>
    <cellStyle name="Uwaga 3" xfId="11215" hidden="1"/>
    <cellStyle name="Uwaga 3" xfId="11206" hidden="1"/>
    <cellStyle name="Uwaga 3" xfId="11204" hidden="1"/>
    <cellStyle name="Uwaga 3" xfId="11201" hidden="1"/>
    <cellStyle name="Uwaga 3" xfId="11191" hidden="1"/>
    <cellStyle name="Uwaga 3" xfId="11189" hidden="1"/>
    <cellStyle name="Uwaga 3" xfId="11184" hidden="1"/>
    <cellStyle name="Uwaga 3" xfId="11176" hidden="1"/>
    <cellStyle name="Uwaga 3" xfId="11174" hidden="1"/>
    <cellStyle name="Uwaga 3" xfId="11169" hidden="1"/>
    <cellStyle name="Uwaga 3" xfId="11161" hidden="1"/>
    <cellStyle name="Uwaga 3" xfId="11159" hidden="1"/>
    <cellStyle name="Uwaga 3" xfId="11154" hidden="1"/>
    <cellStyle name="Uwaga 3" xfId="11146" hidden="1"/>
    <cellStyle name="Uwaga 3" xfId="11144" hidden="1"/>
    <cellStyle name="Uwaga 3" xfId="11140" hidden="1"/>
    <cellStyle name="Uwaga 3" xfId="11131" hidden="1"/>
    <cellStyle name="Uwaga 3" xfId="11128" hidden="1"/>
    <cellStyle name="Uwaga 3" xfId="11123" hidden="1"/>
    <cellStyle name="Uwaga 3" xfId="11116" hidden="1"/>
    <cellStyle name="Uwaga 3" xfId="11112" hidden="1"/>
    <cellStyle name="Uwaga 3" xfId="11107" hidden="1"/>
    <cellStyle name="Uwaga 3" xfId="11101" hidden="1"/>
    <cellStyle name="Uwaga 3" xfId="11097" hidden="1"/>
    <cellStyle name="Uwaga 3" xfId="11092" hidden="1"/>
    <cellStyle name="Uwaga 3" xfId="11086" hidden="1"/>
    <cellStyle name="Uwaga 3" xfId="11083" hidden="1"/>
    <cellStyle name="Uwaga 3" xfId="11079" hidden="1"/>
    <cellStyle name="Uwaga 3" xfId="11070" hidden="1"/>
    <cellStyle name="Uwaga 3" xfId="11065" hidden="1"/>
    <cellStyle name="Uwaga 3" xfId="11060" hidden="1"/>
    <cellStyle name="Uwaga 3" xfId="11055" hidden="1"/>
    <cellStyle name="Uwaga 3" xfId="11050" hidden="1"/>
    <cellStyle name="Uwaga 3" xfId="11045" hidden="1"/>
    <cellStyle name="Uwaga 3" xfId="11040" hidden="1"/>
    <cellStyle name="Uwaga 3" xfId="11035" hidden="1"/>
    <cellStyle name="Uwaga 3" xfId="11030" hidden="1"/>
    <cellStyle name="Uwaga 3" xfId="11026" hidden="1"/>
    <cellStyle name="Uwaga 3" xfId="11021" hidden="1"/>
    <cellStyle name="Uwaga 3" xfId="11016" hidden="1"/>
    <cellStyle name="Uwaga 3" xfId="11011" hidden="1"/>
    <cellStyle name="Uwaga 3" xfId="11007" hidden="1"/>
    <cellStyle name="Uwaga 3" xfId="11003" hidden="1"/>
    <cellStyle name="Uwaga 3" xfId="10996" hidden="1"/>
    <cellStyle name="Uwaga 3" xfId="10992" hidden="1"/>
    <cellStyle name="Uwaga 3" xfId="10987" hidden="1"/>
    <cellStyle name="Uwaga 3" xfId="10981" hidden="1"/>
    <cellStyle name="Uwaga 3" xfId="10977" hidden="1"/>
    <cellStyle name="Uwaga 3" xfId="10972" hidden="1"/>
    <cellStyle name="Uwaga 3" xfId="10966" hidden="1"/>
    <cellStyle name="Uwaga 3" xfId="10962" hidden="1"/>
    <cellStyle name="Uwaga 3" xfId="10958" hidden="1"/>
    <cellStyle name="Uwaga 3" xfId="10951" hidden="1"/>
    <cellStyle name="Uwaga 3" xfId="10947" hidden="1"/>
    <cellStyle name="Uwaga 3" xfId="10943" hidden="1"/>
    <cellStyle name="Uwaga 3" xfId="10896" hidden="1"/>
    <cellStyle name="Uwaga 3" xfId="10895" hidden="1"/>
    <cellStyle name="Uwaga 3" xfId="10894" hidden="1"/>
    <cellStyle name="Uwaga 3" xfId="10887" hidden="1"/>
    <cellStyle name="Uwaga 3" xfId="10886" hidden="1"/>
    <cellStyle name="Uwaga 3" xfId="10885" hidden="1"/>
    <cellStyle name="Uwaga 3" xfId="10878" hidden="1"/>
    <cellStyle name="Uwaga 3" xfId="10877" hidden="1"/>
    <cellStyle name="Uwaga 3" xfId="10876" hidden="1"/>
    <cellStyle name="Uwaga 3" xfId="10869" hidden="1"/>
    <cellStyle name="Uwaga 3" xfId="10868" hidden="1"/>
    <cellStyle name="Uwaga 3" xfId="10867" hidden="1"/>
    <cellStyle name="Uwaga 3" xfId="10860" hidden="1"/>
    <cellStyle name="Uwaga 3" xfId="10859" hidden="1"/>
    <cellStyle name="Uwaga 3" xfId="10857" hidden="1"/>
    <cellStyle name="Uwaga 3" xfId="10852" hidden="1"/>
    <cellStyle name="Uwaga 3" xfId="10849" hidden="1"/>
    <cellStyle name="Uwaga 3" xfId="10847" hidden="1"/>
    <cellStyle name="Uwaga 3" xfId="10843" hidden="1"/>
    <cellStyle name="Uwaga 3" xfId="10840" hidden="1"/>
    <cellStyle name="Uwaga 3" xfId="10838" hidden="1"/>
    <cellStyle name="Uwaga 3" xfId="10834" hidden="1"/>
    <cellStyle name="Uwaga 3" xfId="10831" hidden="1"/>
    <cellStyle name="Uwaga 3" xfId="10829" hidden="1"/>
    <cellStyle name="Uwaga 3" xfId="10825" hidden="1"/>
    <cellStyle name="Uwaga 3" xfId="10823" hidden="1"/>
    <cellStyle name="Uwaga 3" xfId="10822" hidden="1"/>
    <cellStyle name="Uwaga 3" xfId="10816" hidden="1"/>
    <cellStyle name="Uwaga 3" xfId="10814" hidden="1"/>
    <cellStyle name="Uwaga 3" xfId="10811" hidden="1"/>
    <cellStyle name="Uwaga 3" xfId="10807" hidden="1"/>
    <cellStyle name="Uwaga 3" xfId="10804" hidden="1"/>
    <cellStyle name="Uwaga 3" xfId="10802" hidden="1"/>
    <cellStyle name="Uwaga 3" xfId="10798" hidden="1"/>
    <cellStyle name="Uwaga 3" xfId="10795" hidden="1"/>
    <cellStyle name="Uwaga 3" xfId="10793" hidden="1"/>
    <cellStyle name="Uwaga 3" xfId="10789" hidden="1"/>
    <cellStyle name="Uwaga 3" xfId="10787" hidden="1"/>
    <cellStyle name="Uwaga 3" xfId="10786" hidden="1"/>
    <cellStyle name="Uwaga 3" xfId="10780" hidden="1"/>
    <cellStyle name="Uwaga 3" xfId="10777" hidden="1"/>
    <cellStyle name="Uwaga 3" xfId="10775" hidden="1"/>
    <cellStyle name="Uwaga 3" xfId="10771" hidden="1"/>
    <cellStyle name="Uwaga 3" xfId="10768" hidden="1"/>
    <cellStyle name="Uwaga 3" xfId="10766" hidden="1"/>
    <cellStyle name="Uwaga 3" xfId="10762" hidden="1"/>
    <cellStyle name="Uwaga 3" xfId="10759" hidden="1"/>
    <cellStyle name="Uwaga 3" xfId="10757" hidden="1"/>
    <cellStyle name="Uwaga 3" xfId="10753" hidden="1"/>
    <cellStyle name="Uwaga 3" xfId="10751" hidden="1"/>
    <cellStyle name="Uwaga 3" xfId="10750" hidden="1"/>
    <cellStyle name="Uwaga 3" xfId="10743" hidden="1"/>
    <cellStyle name="Uwaga 3" xfId="10740" hidden="1"/>
    <cellStyle name="Uwaga 3" xfId="10738" hidden="1"/>
    <cellStyle name="Uwaga 3" xfId="10734" hidden="1"/>
    <cellStyle name="Uwaga 3" xfId="10731" hidden="1"/>
    <cellStyle name="Uwaga 3" xfId="10729" hidden="1"/>
    <cellStyle name="Uwaga 3" xfId="10725" hidden="1"/>
    <cellStyle name="Uwaga 3" xfId="10722" hidden="1"/>
    <cellStyle name="Uwaga 3" xfId="10720" hidden="1"/>
    <cellStyle name="Uwaga 3" xfId="10717" hidden="1"/>
    <cellStyle name="Uwaga 3" xfId="10715" hidden="1"/>
    <cellStyle name="Uwaga 3" xfId="10714" hidden="1"/>
    <cellStyle name="Uwaga 3" xfId="10708" hidden="1"/>
    <cellStyle name="Uwaga 3" xfId="10706" hidden="1"/>
    <cellStyle name="Uwaga 3" xfId="10704" hidden="1"/>
    <cellStyle name="Uwaga 3" xfId="10699" hidden="1"/>
    <cellStyle name="Uwaga 3" xfId="10697" hidden="1"/>
    <cellStyle name="Uwaga 3" xfId="10695" hidden="1"/>
    <cellStyle name="Uwaga 3" xfId="10690" hidden="1"/>
    <cellStyle name="Uwaga 3" xfId="10688" hidden="1"/>
    <cellStyle name="Uwaga 3" xfId="10686" hidden="1"/>
    <cellStyle name="Uwaga 3" xfId="10681" hidden="1"/>
    <cellStyle name="Uwaga 3" xfId="10679" hidden="1"/>
    <cellStyle name="Uwaga 3" xfId="10678" hidden="1"/>
    <cellStyle name="Uwaga 3" xfId="10671" hidden="1"/>
    <cellStyle name="Uwaga 3" xfId="10668" hidden="1"/>
    <cellStyle name="Uwaga 3" xfId="10666" hidden="1"/>
    <cellStyle name="Uwaga 3" xfId="10662" hidden="1"/>
    <cellStyle name="Uwaga 3" xfId="10659" hidden="1"/>
    <cellStyle name="Uwaga 3" xfId="10657" hidden="1"/>
    <cellStyle name="Uwaga 3" xfId="10653" hidden="1"/>
    <cellStyle name="Uwaga 3" xfId="10650" hidden="1"/>
    <cellStyle name="Uwaga 3" xfId="10648" hidden="1"/>
    <cellStyle name="Uwaga 3" xfId="10645" hidden="1"/>
    <cellStyle name="Uwaga 3" xfId="10643" hidden="1"/>
    <cellStyle name="Uwaga 3" xfId="10641" hidden="1"/>
    <cellStyle name="Uwaga 3" xfId="10635" hidden="1"/>
    <cellStyle name="Uwaga 3" xfId="10632" hidden="1"/>
    <cellStyle name="Uwaga 3" xfId="10630" hidden="1"/>
    <cellStyle name="Uwaga 3" xfId="10626" hidden="1"/>
    <cellStyle name="Uwaga 3" xfId="10623" hidden="1"/>
    <cellStyle name="Uwaga 3" xfId="10621" hidden="1"/>
    <cellStyle name="Uwaga 3" xfId="10617" hidden="1"/>
    <cellStyle name="Uwaga 3" xfId="10614" hidden="1"/>
    <cellStyle name="Uwaga 3" xfId="10612" hidden="1"/>
    <cellStyle name="Uwaga 3" xfId="10610" hidden="1"/>
    <cellStyle name="Uwaga 3" xfId="10608" hidden="1"/>
    <cellStyle name="Uwaga 3" xfId="10606" hidden="1"/>
    <cellStyle name="Uwaga 3" xfId="10601" hidden="1"/>
    <cellStyle name="Uwaga 3" xfId="10599" hidden="1"/>
    <cellStyle name="Uwaga 3" xfId="10596" hidden="1"/>
    <cellStyle name="Uwaga 3" xfId="10592" hidden="1"/>
    <cellStyle name="Uwaga 3" xfId="10589" hidden="1"/>
    <cellStyle name="Uwaga 3" xfId="10586" hidden="1"/>
    <cellStyle name="Uwaga 3" xfId="10583" hidden="1"/>
    <cellStyle name="Uwaga 3" xfId="10581" hidden="1"/>
    <cellStyle name="Uwaga 3" xfId="10578" hidden="1"/>
    <cellStyle name="Uwaga 3" xfId="10574" hidden="1"/>
    <cellStyle name="Uwaga 3" xfId="10572" hidden="1"/>
    <cellStyle name="Uwaga 3" xfId="10569" hidden="1"/>
    <cellStyle name="Uwaga 3" xfId="10564" hidden="1"/>
    <cellStyle name="Uwaga 3" xfId="10561" hidden="1"/>
    <cellStyle name="Uwaga 3" xfId="10558" hidden="1"/>
    <cellStyle name="Uwaga 3" xfId="10554" hidden="1"/>
    <cellStyle name="Uwaga 3" xfId="10551" hidden="1"/>
    <cellStyle name="Uwaga 3" xfId="10549" hidden="1"/>
    <cellStyle name="Uwaga 3" xfId="10546" hidden="1"/>
    <cellStyle name="Uwaga 3" xfId="10543" hidden="1"/>
    <cellStyle name="Uwaga 3" xfId="10540" hidden="1"/>
    <cellStyle name="Uwaga 3" xfId="10538" hidden="1"/>
    <cellStyle name="Uwaga 3" xfId="10536" hidden="1"/>
    <cellStyle name="Uwaga 3" xfId="10533" hidden="1"/>
    <cellStyle name="Uwaga 3" xfId="10528" hidden="1"/>
    <cellStyle name="Uwaga 3" xfId="10525" hidden="1"/>
    <cellStyle name="Uwaga 3" xfId="10522" hidden="1"/>
    <cellStyle name="Uwaga 3" xfId="10519" hidden="1"/>
    <cellStyle name="Uwaga 3" xfId="10516" hidden="1"/>
    <cellStyle name="Uwaga 3" xfId="10513" hidden="1"/>
    <cellStyle name="Uwaga 3" xfId="10510" hidden="1"/>
    <cellStyle name="Uwaga 3" xfId="10507" hidden="1"/>
    <cellStyle name="Uwaga 3" xfId="10504" hidden="1"/>
    <cellStyle name="Uwaga 3" xfId="10502" hidden="1"/>
    <cellStyle name="Uwaga 3" xfId="10500" hidden="1"/>
    <cellStyle name="Uwaga 3" xfId="10497" hidden="1"/>
    <cellStyle name="Uwaga 3" xfId="10492" hidden="1"/>
    <cellStyle name="Uwaga 3" xfId="10489" hidden="1"/>
    <cellStyle name="Uwaga 3" xfId="10486" hidden="1"/>
    <cellStyle name="Uwaga 3" xfId="10483" hidden="1"/>
    <cellStyle name="Uwaga 3" xfId="10480" hidden="1"/>
    <cellStyle name="Uwaga 3" xfId="10477" hidden="1"/>
    <cellStyle name="Uwaga 3" xfId="10474" hidden="1"/>
    <cellStyle name="Uwaga 3" xfId="10471" hidden="1"/>
    <cellStyle name="Uwaga 3" xfId="10468" hidden="1"/>
    <cellStyle name="Uwaga 3" xfId="10466" hidden="1"/>
    <cellStyle name="Uwaga 3" xfId="10464" hidden="1"/>
    <cellStyle name="Uwaga 3" xfId="10461" hidden="1"/>
    <cellStyle name="Uwaga 3" xfId="10455" hidden="1"/>
    <cellStyle name="Uwaga 3" xfId="10452" hidden="1"/>
    <cellStyle name="Uwaga 3" xfId="10450" hidden="1"/>
    <cellStyle name="Uwaga 3" xfId="10446" hidden="1"/>
    <cellStyle name="Uwaga 3" xfId="10443" hidden="1"/>
    <cellStyle name="Uwaga 3" xfId="10441" hidden="1"/>
    <cellStyle name="Uwaga 3" xfId="10437" hidden="1"/>
    <cellStyle name="Uwaga 3" xfId="10434" hidden="1"/>
    <cellStyle name="Uwaga 3" xfId="10432" hidden="1"/>
    <cellStyle name="Uwaga 3" xfId="10430" hidden="1"/>
    <cellStyle name="Uwaga 3" xfId="10427" hidden="1"/>
    <cellStyle name="Uwaga 3" xfId="10424" hidden="1"/>
    <cellStyle name="Uwaga 3" xfId="10421" hidden="1"/>
    <cellStyle name="Uwaga 3" xfId="10419" hidden="1"/>
    <cellStyle name="Uwaga 3" xfId="10417" hidden="1"/>
    <cellStyle name="Uwaga 3" xfId="10412" hidden="1"/>
    <cellStyle name="Uwaga 3" xfId="10410" hidden="1"/>
    <cellStyle name="Uwaga 3" xfId="10407" hidden="1"/>
    <cellStyle name="Uwaga 3" xfId="10403" hidden="1"/>
    <cellStyle name="Uwaga 3" xfId="10401" hidden="1"/>
    <cellStyle name="Uwaga 3" xfId="10398" hidden="1"/>
    <cellStyle name="Uwaga 3" xfId="10394" hidden="1"/>
    <cellStyle name="Uwaga 3" xfId="10392" hidden="1"/>
    <cellStyle name="Uwaga 3" xfId="10389" hidden="1"/>
    <cellStyle name="Uwaga 3" xfId="10385" hidden="1"/>
    <cellStyle name="Uwaga 3" xfId="10383" hidden="1"/>
    <cellStyle name="Uwaga 3" xfId="10381" hidden="1"/>
    <cellStyle name="Uwaga 3" xfId="11933" hidden="1"/>
    <cellStyle name="Uwaga 3" xfId="11934" hidden="1"/>
    <cellStyle name="Uwaga 3" xfId="11936" hidden="1"/>
    <cellStyle name="Uwaga 3" xfId="11948" hidden="1"/>
    <cellStyle name="Uwaga 3" xfId="11949" hidden="1"/>
    <cellStyle name="Uwaga 3" xfId="11954" hidden="1"/>
    <cellStyle name="Uwaga 3" xfId="11963" hidden="1"/>
    <cellStyle name="Uwaga 3" xfId="11964" hidden="1"/>
    <cellStyle name="Uwaga 3" xfId="11969" hidden="1"/>
    <cellStyle name="Uwaga 3" xfId="11978" hidden="1"/>
    <cellStyle name="Uwaga 3" xfId="11979" hidden="1"/>
    <cellStyle name="Uwaga 3" xfId="11980" hidden="1"/>
    <cellStyle name="Uwaga 3" xfId="11993" hidden="1"/>
    <cellStyle name="Uwaga 3" xfId="11998" hidden="1"/>
    <cellStyle name="Uwaga 3" xfId="12003" hidden="1"/>
    <cellStyle name="Uwaga 3" xfId="12013" hidden="1"/>
    <cellStyle name="Uwaga 3" xfId="12018" hidden="1"/>
    <cellStyle name="Uwaga 3" xfId="12022" hidden="1"/>
    <cellStyle name="Uwaga 3" xfId="12029" hidden="1"/>
    <cellStyle name="Uwaga 3" xfId="12034" hidden="1"/>
    <cellStyle name="Uwaga 3" xfId="12037" hidden="1"/>
    <cellStyle name="Uwaga 3" xfId="12043" hidden="1"/>
    <cellStyle name="Uwaga 3" xfId="12048" hidden="1"/>
    <cellStyle name="Uwaga 3" xfId="12052" hidden="1"/>
    <cellStyle name="Uwaga 3" xfId="12053" hidden="1"/>
    <cellStyle name="Uwaga 3" xfId="12054" hidden="1"/>
    <cellStyle name="Uwaga 3" xfId="12058" hidden="1"/>
    <cellStyle name="Uwaga 3" xfId="12070" hidden="1"/>
    <cellStyle name="Uwaga 3" xfId="12075" hidden="1"/>
    <cellStyle name="Uwaga 3" xfId="12080" hidden="1"/>
    <cellStyle name="Uwaga 3" xfId="12085" hidden="1"/>
    <cellStyle name="Uwaga 3" xfId="12090" hidden="1"/>
    <cellStyle name="Uwaga 3" xfId="12095" hidden="1"/>
    <cellStyle name="Uwaga 3" xfId="12099" hidden="1"/>
    <cellStyle name="Uwaga 3" xfId="12103" hidden="1"/>
    <cellStyle name="Uwaga 3" xfId="12108" hidden="1"/>
    <cellStyle name="Uwaga 3" xfId="12113" hidden="1"/>
    <cellStyle name="Uwaga 3" xfId="12114" hidden="1"/>
    <cellStyle name="Uwaga 3" xfId="12116" hidden="1"/>
    <cellStyle name="Uwaga 3" xfId="12129" hidden="1"/>
    <cellStyle name="Uwaga 3" xfId="12133" hidden="1"/>
    <cellStyle name="Uwaga 3" xfId="12138" hidden="1"/>
    <cellStyle name="Uwaga 3" xfId="12145" hidden="1"/>
    <cellStyle name="Uwaga 3" xfId="12149" hidden="1"/>
    <cellStyle name="Uwaga 3" xfId="12154" hidden="1"/>
    <cellStyle name="Uwaga 3" xfId="12159" hidden="1"/>
    <cellStyle name="Uwaga 3" xfId="12162" hidden="1"/>
    <cellStyle name="Uwaga 3" xfId="12167" hidden="1"/>
    <cellStyle name="Uwaga 3" xfId="12173" hidden="1"/>
    <cellStyle name="Uwaga 3" xfId="12174" hidden="1"/>
    <cellStyle name="Uwaga 3" xfId="12177" hidden="1"/>
    <cellStyle name="Uwaga 3" xfId="12190" hidden="1"/>
    <cellStyle name="Uwaga 3" xfId="12194" hidden="1"/>
    <cellStyle name="Uwaga 3" xfId="12199" hidden="1"/>
    <cellStyle name="Uwaga 3" xfId="12206" hidden="1"/>
    <cellStyle name="Uwaga 3" xfId="12211" hidden="1"/>
    <cellStyle name="Uwaga 3" xfId="12215" hidden="1"/>
    <cellStyle name="Uwaga 3" xfId="12220" hidden="1"/>
    <cellStyle name="Uwaga 3" xfId="12224" hidden="1"/>
    <cellStyle name="Uwaga 3" xfId="12229" hidden="1"/>
    <cellStyle name="Uwaga 3" xfId="12233" hidden="1"/>
    <cellStyle name="Uwaga 3" xfId="12234" hidden="1"/>
    <cellStyle name="Uwaga 3" xfId="12236" hidden="1"/>
    <cellStyle name="Uwaga 3" xfId="12248" hidden="1"/>
    <cellStyle name="Uwaga 3" xfId="12249" hidden="1"/>
    <cellStyle name="Uwaga 3" xfId="12251" hidden="1"/>
    <cellStyle name="Uwaga 3" xfId="12263" hidden="1"/>
    <cellStyle name="Uwaga 3" xfId="12265" hidden="1"/>
    <cellStyle name="Uwaga 3" xfId="12268" hidden="1"/>
    <cellStyle name="Uwaga 3" xfId="12278" hidden="1"/>
    <cellStyle name="Uwaga 3" xfId="12279" hidden="1"/>
    <cellStyle name="Uwaga 3" xfId="12281" hidden="1"/>
    <cellStyle name="Uwaga 3" xfId="12293" hidden="1"/>
    <cellStyle name="Uwaga 3" xfId="12294" hidden="1"/>
    <cellStyle name="Uwaga 3" xfId="12295" hidden="1"/>
    <cellStyle name="Uwaga 3" xfId="12309" hidden="1"/>
    <cellStyle name="Uwaga 3" xfId="12312" hidden="1"/>
    <cellStyle name="Uwaga 3" xfId="12316" hidden="1"/>
    <cellStyle name="Uwaga 3" xfId="12324" hidden="1"/>
    <cellStyle name="Uwaga 3" xfId="12327" hidden="1"/>
    <cellStyle name="Uwaga 3" xfId="12331" hidden="1"/>
    <cellStyle name="Uwaga 3" xfId="12339" hidden="1"/>
    <cellStyle name="Uwaga 3" xfId="12342" hidden="1"/>
    <cellStyle name="Uwaga 3" xfId="12346" hidden="1"/>
    <cellStyle name="Uwaga 3" xfId="12353" hidden="1"/>
    <cellStyle name="Uwaga 3" xfId="12354" hidden="1"/>
    <cellStyle name="Uwaga 3" xfId="12356" hidden="1"/>
    <cellStyle name="Uwaga 3" xfId="12369" hidden="1"/>
    <cellStyle name="Uwaga 3" xfId="12372" hidden="1"/>
    <cellStyle name="Uwaga 3" xfId="12375" hidden="1"/>
    <cellStyle name="Uwaga 3" xfId="12384" hidden="1"/>
    <cellStyle name="Uwaga 3" xfId="12387" hidden="1"/>
    <cellStyle name="Uwaga 3" xfId="12391" hidden="1"/>
    <cellStyle name="Uwaga 3" xfId="12399" hidden="1"/>
    <cellStyle name="Uwaga 3" xfId="12401" hidden="1"/>
    <cellStyle name="Uwaga 3" xfId="12404" hidden="1"/>
    <cellStyle name="Uwaga 3" xfId="12413" hidden="1"/>
    <cellStyle name="Uwaga 3" xfId="12414" hidden="1"/>
    <cellStyle name="Uwaga 3" xfId="12415" hidden="1"/>
    <cellStyle name="Uwaga 3" xfId="12428" hidden="1"/>
    <cellStyle name="Uwaga 3" xfId="12429" hidden="1"/>
    <cellStyle name="Uwaga 3" xfId="12431" hidden="1"/>
    <cellStyle name="Uwaga 3" xfId="12443" hidden="1"/>
    <cellStyle name="Uwaga 3" xfId="12444" hidden="1"/>
    <cellStyle name="Uwaga 3" xfId="12446" hidden="1"/>
    <cellStyle name="Uwaga 3" xfId="12458" hidden="1"/>
    <cellStyle name="Uwaga 3" xfId="12459" hidden="1"/>
    <cellStyle name="Uwaga 3" xfId="12461" hidden="1"/>
    <cellStyle name="Uwaga 3" xfId="12473" hidden="1"/>
    <cellStyle name="Uwaga 3" xfId="12474" hidden="1"/>
    <cellStyle name="Uwaga 3" xfId="12475" hidden="1"/>
    <cellStyle name="Uwaga 3" xfId="12489" hidden="1"/>
    <cellStyle name="Uwaga 3" xfId="12491" hidden="1"/>
    <cellStyle name="Uwaga 3" xfId="12494" hidden="1"/>
    <cellStyle name="Uwaga 3" xfId="12504" hidden="1"/>
    <cellStyle name="Uwaga 3" xfId="12507" hidden="1"/>
    <cellStyle name="Uwaga 3" xfId="12510" hidden="1"/>
    <cellStyle name="Uwaga 3" xfId="12519" hidden="1"/>
    <cellStyle name="Uwaga 3" xfId="12521" hidden="1"/>
    <cellStyle name="Uwaga 3" xfId="12524" hidden="1"/>
    <cellStyle name="Uwaga 3" xfId="12533" hidden="1"/>
    <cellStyle name="Uwaga 3" xfId="12534" hidden="1"/>
    <cellStyle name="Uwaga 3" xfId="12535" hidden="1"/>
    <cellStyle name="Uwaga 3" xfId="12548" hidden="1"/>
    <cellStyle name="Uwaga 3" xfId="12550" hidden="1"/>
    <cellStyle name="Uwaga 3" xfId="12552" hidden="1"/>
    <cellStyle name="Uwaga 3" xfId="12563" hidden="1"/>
    <cellStyle name="Uwaga 3" xfId="12565" hidden="1"/>
    <cellStyle name="Uwaga 3" xfId="12567" hidden="1"/>
    <cellStyle name="Uwaga 3" xfId="12578" hidden="1"/>
    <cellStyle name="Uwaga 3" xfId="12580" hidden="1"/>
    <cellStyle name="Uwaga 3" xfId="12582" hidden="1"/>
    <cellStyle name="Uwaga 3" xfId="12593" hidden="1"/>
    <cellStyle name="Uwaga 3" xfId="12594" hidden="1"/>
    <cellStyle name="Uwaga 3" xfId="12595" hidden="1"/>
    <cellStyle name="Uwaga 3" xfId="12608" hidden="1"/>
    <cellStyle name="Uwaga 3" xfId="12610" hidden="1"/>
    <cellStyle name="Uwaga 3" xfId="12612" hidden="1"/>
    <cellStyle name="Uwaga 3" xfId="12623" hidden="1"/>
    <cellStyle name="Uwaga 3" xfId="12625" hidden="1"/>
    <cellStyle name="Uwaga 3" xfId="12627" hidden="1"/>
    <cellStyle name="Uwaga 3" xfId="12638" hidden="1"/>
    <cellStyle name="Uwaga 3" xfId="12640" hidden="1"/>
    <cellStyle name="Uwaga 3" xfId="12641" hidden="1"/>
    <cellStyle name="Uwaga 3" xfId="12653" hidden="1"/>
    <cellStyle name="Uwaga 3" xfId="12654" hidden="1"/>
    <cellStyle name="Uwaga 3" xfId="12655" hidden="1"/>
    <cellStyle name="Uwaga 3" xfId="12668" hidden="1"/>
    <cellStyle name="Uwaga 3" xfId="12670" hidden="1"/>
    <cellStyle name="Uwaga 3" xfId="12672" hidden="1"/>
    <cellStyle name="Uwaga 3" xfId="12683" hidden="1"/>
    <cellStyle name="Uwaga 3" xfId="12685" hidden="1"/>
    <cellStyle name="Uwaga 3" xfId="12687" hidden="1"/>
    <cellStyle name="Uwaga 3" xfId="12698" hidden="1"/>
    <cellStyle name="Uwaga 3" xfId="12700" hidden="1"/>
    <cellStyle name="Uwaga 3" xfId="12702" hidden="1"/>
    <cellStyle name="Uwaga 3" xfId="12713" hidden="1"/>
    <cellStyle name="Uwaga 3" xfId="12714" hidden="1"/>
    <cellStyle name="Uwaga 3" xfId="12716" hidden="1"/>
    <cellStyle name="Uwaga 3" xfId="12727" hidden="1"/>
    <cellStyle name="Uwaga 3" xfId="12729" hidden="1"/>
    <cellStyle name="Uwaga 3" xfId="12730" hidden="1"/>
    <cellStyle name="Uwaga 3" xfId="12739" hidden="1"/>
    <cellStyle name="Uwaga 3" xfId="12742" hidden="1"/>
    <cellStyle name="Uwaga 3" xfId="12744" hidden="1"/>
    <cellStyle name="Uwaga 3" xfId="12755" hidden="1"/>
    <cellStyle name="Uwaga 3" xfId="12757" hidden="1"/>
    <cellStyle name="Uwaga 3" xfId="12759" hidden="1"/>
    <cellStyle name="Uwaga 3" xfId="12771" hidden="1"/>
    <cellStyle name="Uwaga 3" xfId="12773" hidden="1"/>
    <cellStyle name="Uwaga 3" xfId="12775" hidden="1"/>
    <cellStyle name="Uwaga 3" xfId="12783" hidden="1"/>
    <cellStyle name="Uwaga 3" xfId="12785" hidden="1"/>
    <cellStyle name="Uwaga 3" xfId="12788" hidden="1"/>
    <cellStyle name="Uwaga 3" xfId="12778" hidden="1"/>
    <cellStyle name="Uwaga 3" xfId="12777" hidden="1"/>
    <cellStyle name="Uwaga 3" xfId="12776" hidden="1"/>
    <cellStyle name="Uwaga 3" xfId="12763" hidden="1"/>
    <cellStyle name="Uwaga 3" xfId="12762" hidden="1"/>
    <cellStyle name="Uwaga 3" xfId="12761" hidden="1"/>
    <cellStyle name="Uwaga 3" xfId="12748" hidden="1"/>
    <cellStyle name="Uwaga 3" xfId="12747" hidden="1"/>
    <cellStyle name="Uwaga 3" xfId="12746" hidden="1"/>
    <cellStyle name="Uwaga 3" xfId="12733" hidden="1"/>
    <cellStyle name="Uwaga 3" xfId="12732" hidden="1"/>
    <cellStyle name="Uwaga 3" xfId="12731" hidden="1"/>
    <cellStyle name="Uwaga 3" xfId="12718" hidden="1"/>
    <cellStyle name="Uwaga 3" xfId="12717" hidden="1"/>
    <cellStyle name="Uwaga 3" xfId="12715" hidden="1"/>
    <cellStyle name="Uwaga 3" xfId="12704" hidden="1"/>
    <cellStyle name="Uwaga 3" xfId="12701" hidden="1"/>
    <cellStyle name="Uwaga 3" xfId="12699" hidden="1"/>
    <cellStyle name="Uwaga 3" xfId="12689" hidden="1"/>
    <cellStyle name="Uwaga 3" xfId="12686" hidden="1"/>
    <cellStyle name="Uwaga 3" xfId="12684" hidden="1"/>
    <cellStyle name="Uwaga 3" xfId="12674" hidden="1"/>
    <cellStyle name="Uwaga 3" xfId="12671" hidden="1"/>
    <cellStyle name="Uwaga 3" xfId="12669" hidden="1"/>
    <cellStyle name="Uwaga 3" xfId="12659" hidden="1"/>
    <cellStyle name="Uwaga 3" xfId="12657" hidden="1"/>
    <cellStyle name="Uwaga 3" xfId="12656" hidden="1"/>
    <cellStyle name="Uwaga 3" xfId="12644" hidden="1"/>
    <cellStyle name="Uwaga 3" xfId="12642" hidden="1"/>
    <cellStyle name="Uwaga 3" xfId="12639" hidden="1"/>
    <cellStyle name="Uwaga 3" xfId="12629" hidden="1"/>
    <cellStyle name="Uwaga 3" xfId="12626" hidden="1"/>
    <cellStyle name="Uwaga 3" xfId="12624" hidden="1"/>
    <cellStyle name="Uwaga 3" xfId="12614" hidden="1"/>
    <cellStyle name="Uwaga 3" xfId="12611" hidden="1"/>
    <cellStyle name="Uwaga 3" xfId="12609" hidden="1"/>
    <cellStyle name="Uwaga 3" xfId="12599" hidden="1"/>
    <cellStyle name="Uwaga 3" xfId="12597" hidden="1"/>
    <cellStyle name="Uwaga 3" xfId="12596" hidden="1"/>
    <cellStyle name="Uwaga 3" xfId="12584" hidden="1"/>
    <cellStyle name="Uwaga 3" xfId="12581" hidden="1"/>
    <cellStyle name="Uwaga 3" xfId="12579" hidden="1"/>
    <cellStyle name="Uwaga 3" xfId="12569" hidden="1"/>
    <cellStyle name="Uwaga 3" xfId="12566" hidden="1"/>
    <cellStyle name="Uwaga 3" xfId="12564" hidden="1"/>
    <cellStyle name="Uwaga 3" xfId="12554" hidden="1"/>
    <cellStyle name="Uwaga 3" xfId="12551" hidden="1"/>
    <cellStyle name="Uwaga 3" xfId="12549" hidden="1"/>
    <cellStyle name="Uwaga 3" xfId="12539" hidden="1"/>
    <cellStyle name="Uwaga 3" xfId="12537" hidden="1"/>
    <cellStyle name="Uwaga 3" xfId="12536" hidden="1"/>
    <cellStyle name="Uwaga 3" xfId="12523" hidden="1"/>
    <cellStyle name="Uwaga 3" xfId="12520" hidden="1"/>
    <cellStyle name="Uwaga 3" xfId="12518" hidden="1"/>
    <cellStyle name="Uwaga 3" xfId="12508" hidden="1"/>
    <cellStyle name="Uwaga 3" xfId="12505" hidden="1"/>
    <cellStyle name="Uwaga 3" xfId="12503" hidden="1"/>
    <cellStyle name="Uwaga 3" xfId="12493" hidden="1"/>
    <cellStyle name="Uwaga 3" xfId="12490" hidden="1"/>
    <cellStyle name="Uwaga 3" xfId="12488" hidden="1"/>
    <cellStyle name="Uwaga 3" xfId="12479" hidden="1"/>
    <cellStyle name="Uwaga 3" xfId="12477" hidden="1"/>
    <cellStyle name="Uwaga 3" xfId="12476" hidden="1"/>
    <cellStyle name="Uwaga 3" xfId="12464" hidden="1"/>
    <cellStyle name="Uwaga 3" xfId="12462" hidden="1"/>
    <cellStyle name="Uwaga 3" xfId="12460" hidden="1"/>
    <cellStyle name="Uwaga 3" xfId="12449" hidden="1"/>
    <cellStyle name="Uwaga 3" xfId="12447" hidden="1"/>
    <cellStyle name="Uwaga 3" xfId="12445" hidden="1"/>
    <cellStyle name="Uwaga 3" xfId="12434" hidden="1"/>
    <cellStyle name="Uwaga 3" xfId="12432" hidden="1"/>
    <cellStyle name="Uwaga 3" xfId="12430" hidden="1"/>
    <cellStyle name="Uwaga 3" xfId="12419" hidden="1"/>
    <cellStyle name="Uwaga 3" xfId="12417" hidden="1"/>
    <cellStyle name="Uwaga 3" xfId="12416" hidden="1"/>
    <cellStyle name="Uwaga 3" xfId="12403" hidden="1"/>
    <cellStyle name="Uwaga 3" xfId="12400" hidden="1"/>
    <cellStyle name="Uwaga 3" xfId="12398" hidden="1"/>
    <cellStyle name="Uwaga 3" xfId="12388" hidden="1"/>
    <cellStyle name="Uwaga 3" xfId="12385" hidden="1"/>
    <cellStyle name="Uwaga 3" xfId="12383" hidden="1"/>
    <cellStyle name="Uwaga 3" xfId="12373" hidden="1"/>
    <cellStyle name="Uwaga 3" xfId="12370" hidden="1"/>
    <cellStyle name="Uwaga 3" xfId="12368" hidden="1"/>
    <cellStyle name="Uwaga 3" xfId="12359" hidden="1"/>
    <cellStyle name="Uwaga 3" xfId="12357" hidden="1"/>
    <cellStyle name="Uwaga 3" xfId="12355" hidden="1"/>
    <cellStyle name="Uwaga 3" xfId="12343" hidden="1"/>
    <cellStyle name="Uwaga 3" xfId="12340" hidden="1"/>
    <cellStyle name="Uwaga 3" xfId="12338" hidden="1"/>
    <cellStyle name="Uwaga 3" xfId="12328" hidden="1"/>
    <cellStyle name="Uwaga 3" xfId="12325" hidden="1"/>
    <cellStyle name="Uwaga 3" xfId="12323" hidden="1"/>
    <cellStyle name="Uwaga 3" xfId="12313" hidden="1"/>
    <cellStyle name="Uwaga 3" xfId="12310" hidden="1"/>
    <cellStyle name="Uwaga 3" xfId="12308" hidden="1"/>
    <cellStyle name="Uwaga 3" xfId="12301" hidden="1"/>
    <cellStyle name="Uwaga 3" xfId="12298" hidden="1"/>
    <cellStyle name="Uwaga 3" xfId="12296" hidden="1"/>
    <cellStyle name="Uwaga 3" xfId="12286" hidden="1"/>
    <cellStyle name="Uwaga 3" xfId="12283" hidden="1"/>
    <cellStyle name="Uwaga 3" xfId="12280" hidden="1"/>
    <cellStyle name="Uwaga 3" xfId="12271" hidden="1"/>
    <cellStyle name="Uwaga 3" xfId="12267" hidden="1"/>
    <cellStyle name="Uwaga 3" xfId="12264" hidden="1"/>
    <cellStyle name="Uwaga 3" xfId="12256" hidden="1"/>
    <cellStyle name="Uwaga 3" xfId="12253" hidden="1"/>
    <cellStyle name="Uwaga 3" xfId="12250" hidden="1"/>
    <cellStyle name="Uwaga 3" xfId="12241" hidden="1"/>
    <cellStyle name="Uwaga 3" xfId="12238" hidden="1"/>
    <cellStyle name="Uwaga 3" xfId="12235" hidden="1"/>
    <cellStyle name="Uwaga 3" xfId="12225" hidden="1"/>
    <cellStyle name="Uwaga 3" xfId="12221" hidden="1"/>
    <cellStyle name="Uwaga 3" xfId="12218" hidden="1"/>
    <cellStyle name="Uwaga 3" xfId="12209" hidden="1"/>
    <cellStyle name="Uwaga 3" xfId="12205" hidden="1"/>
    <cellStyle name="Uwaga 3" xfId="12203" hidden="1"/>
    <cellStyle name="Uwaga 3" xfId="12195" hidden="1"/>
    <cellStyle name="Uwaga 3" xfId="12191" hidden="1"/>
    <cellStyle name="Uwaga 3" xfId="12188" hidden="1"/>
    <cellStyle name="Uwaga 3" xfId="12181" hidden="1"/>
    <cellStyle name="Uwaga 3" xfId="12178" hidden="1"/>
    <cellStyle name="Uwaga 3" xfId="12175" hidden="1"/>
    <cellStyle name="Uwaga 3" xfId="12166" hidden="1"/>
    <cellStyle name="Uwaga 3" xfId="12161" hidden="1"/>
    <cellStyle name="Uwaga 3" xfId="12158" hidden="1"/>
    <cellStyle name="Uwaga 3" xfId="12151" hidden="1"/>
    <cellStyle name="Uwaga 3" xfId="12146" hidden="1"/>
    <cellStyle name="Uwaga 3" xfId="12143" hidden="1"/>
    <cellStyle name="Uwaga 3" xfId="12136" hidden="1"/>
    <cellStyle name="Uwaga 3" xfId="12131" hidden="1"/>
    <cellStyle name="Uwaga 3" xfId="12128" hidden="1"/>
    <cellStyle name="Uwaga 3" xfId="12122" hidden="1"/>
    <cellStyle name="Uwaga 3" xfId="12118" hidden="1"/>
    <cellStyle name="Uwaga 3" xfId="12115" hidden="1"/>
    <cellStyle name="Uwaga 3" xfId="12107" hidden="1"/>
    <cellStyle name="Uwaga 3" xfId="12102" hidden="1"/>
    <cellStyle name="Uwaga 3" xfId="12098" hidden="1"/>
    <cellStyle name="Uwaga 3" xfId="12092" hidden="1"/>
    <cellStyle name="Uwaga 3" xfId="12087" hidden="1"/>
    <cellStyle name="Uwaga 3" xfId="12083" hidden="1"/>
    <cellStyle name="Uwaga 3" xfId="12077" hidden="1"/>
    <cellStyle name="Uwaga 3" xfId="12072" hidden="1"/>
    <cellStyle name="Uwaga 3" xfId="12068" hidden="1"/>
    <cellStyle name="Uwaga 3" xfId="12063" hidden="1"/>
    <cellStyle name="Uwaga 3" xfId="12059" hidden="1"/>
    <cellStyle name="Uwaga 3" xfId="12055" hidden="1"/>
    <cellStyle name="Uwaga 3" xfId="12047" hidden="1"/>
    <cellStyle name="Uwaga 3" xfId="12042" hidden="1"/>
    <cellStyle name="Uwaga 3" xfId="12038" hidden="1"/>
    <cellStyle name="Uwaga 3" xfId="12032" hidden="1"/>
    <cellStyle name="Uwaga 3" xfId="12027" hidden="1"/>
    <cellStyle name="Uwaga 3" xfId="12023" hidden="1"/>
    <cellStyle name="Uwaga 3" xfId="12017" hidden="1"/>
    <cellStyle name="Uwaga 3" xfId="12012" hidden="1"/>
    <cellStyle name="Uwaga 3" xfId="12008" hidden="1"/>
    <cellStyle name="Uwaga 3" xfId="12004" hidden="1"/>
    <cellStyle name="Uwaga 3" xfId="11999" hidden="1"/>
    <cellStyle name="Uwaga 3" xfId="11994" hidden="1"/>
    <cellStyle name="Uwaga 3" xfId="11989" hidden="1"/>
    <cellStyle name="Uwaga 3" xfId="11985" hidden="1"/>
    <cellStyle name="Uwaga 3" xfId="11981" hidden="1"/>
    <cellStyle name="Uwaga 3" xfId="11974" hidden="1"/>
    <cellStyle name="Uwaga 3" xfId="11970" hidden="1"/>
    <cellStyle name="Uwaga 3" xfId="11965" hidden="1"/>
    <cellStyle name="Uwaga 3" xfId="11959" hidden="1"/>
    <cellStyle name="Uwaga 3" xfId="11955" hidden="1"/>
    <cellStyle name="Uwaga 3" xfId="11950" hidden="1"/>
    <cellStyle name="Uwaga 3" xfId="11944" hidden="1"/>
    <cellStyle name="Uwaga 3" xfId="11940" hidden="1"/>
    <cellStyle name="Uwaga 3" xfId="11935" hidden="1"/>
    <cellStyle name="Uwaga 3" xfId="11929" hidden="1"/>
    <cellStyle name="Uwaga 3" xfId="11925" hidden="1"/>
    <cellStyle name="Uwaga 3" xfId="11921" hidden="1"/>
    <cellStyle name="Uwaga 3" xfId="12781" hidden="1"/>
    <cellStyle name="Uwaga 3" xfId="12780" hidden="1"/>
    <cellStyle name="Uwaga 3" xfId="12779" hidden="1"/>
    <cellStyle name="Uwaga 3" xfId="12766" hidden="1"/>
    <cellStyle name="Uwaga 3" xfId="12765" hidden="1"/>
    <cellStyle name="Uwaga 3" xfId="12764" hidden="1"/>
    <cellStyle name="Uwaga 3" xfId="12751" hidden="1"/>
    <cellStyle name="Uwaga 3" xfId="12750" hidden="1"/>
    <cellStyle name="Uwaga 3" xfId="12749" hidden="1"/>
    <cellStyle name="Uwaga 3" xfId="12736" hidden="1"/>
    <cellStyle name="Uwaga 3" xfId="12735" hidden="1"/>
    <cellStyle name="Uwaga 3" xfId="12734" hidden="1"/>
    <cellStyle name="Uwaga 3" xfId="12721" hidden="1"/>
    <cellStyle name="Uwaga 3" xfId="12720" hidden="1"/>
    <cellStyle name="Uwaga 3" xfId="12719" hidden="1"/>
    <cellStyle name="Uwaga 3" xfId="12707" hidden="1"/>
    <cellStyle name="Uwaga 3" xfId="12705" hidden="1"/>
    <cellStyle name="Uwaga 3" xfId="12703" hidden="1"/>
    <cellStyle name="Uwaga 3" xfId="12692" hidden="1"/>
    <cellStyle name="Uwaga 3" xfId="12690" hidden="1"/>
    <cellStyle name="Uwaga 3" xfId="12688" hidden="1"/>
    <cellStyle name="Uwaga 3" xfId="12677" hidden="1"/>
    <cellStyle name="Uwaga 3" xfId="12675" hidden="1"/>
    <cellStyle name="Uwaga 3" xfId="12673" hidden="1"/>
    <cellStyle name="Uwaga 3" xfId="12662" hidden="1"/>
    <cellStyle name="Uwaga 3" xfId="12660" hidden="1"/>
    <cellStyle name="Uwaga 3" xfId="12658" hidden="1"/>
    <cellStyle name="Uwaga 3" xfId="12647" hidden="1"/>
    <cellStyle name="Uwaga 3" xfId="12645" hidden="1"/>
    <cellStyle name="Uwaga 3" xfId="12643" hidden="1"/>
    <cellStyle name="Uwaga 3" xfId="12632" hidden="1"/>
    <cellStyle name="Uwaga 3" xfId="12630" hidden="1"/>
    <cellStyle name="Uwaga 3" xfId="12628" hidden="1"/>
    <cellStyle name="Uwaga 3" xfId="12617" hidden="1"/>
    <cellStyle name="Uwaga 3" xfId="12615" hidden="1"/>
    <cellStyle name="Uwaga 3" xfId="12613" hidden="1"/>
    <cellStyle name="Uwaga 3" xfId="12602" hidden="1"/>
    <cellStyle name="Uwaga 3" xfId="12600" hidden="1"/>
    <cellStyle name="Uwaga 3" xfId="12598" hidden="1"/>
    <cellStyle name="Uwaga 3" xfId="12587" hidden="1"/>
    <cellStyle name="Uwaga 3" xfId="12585" hidden="1"/>
    <cellStyle name="Uwaga 3" xfId="12583" hidden="1"/>
    <cellStyle name="Uwaga 3" xfId="12572" hidden="1"/>
    <cellStyle name="Uwaga 3" xfId="12570" hidden="1"/>
    <cellStyle name="Uwaga 3" xfId="12568" hidden="1"/>
    <cellStyle name="Uwaga 3" xfId="12557" hidden="1"/>
    <cellStyle name="Uwaga 3" xfId="12555" hidden="1"/>
    <cellStyle name="Uwaga 3" xfId="12553" hidden="1"/>
    <cellStyle name="Uwaga 3" xfId="12542" hidden="1"/>
    <cellStyle name="Uwaga 3" xfId="12540" hidden="1"/>
    <cellStyle name="Uwaga 3" xfId="12538" hidden="1"/>
    <cellStyle name="Uwaga 3" xfId="12527" hidden="1"/>
    <cellStyle name="Uwaga 3" xfId="12525" hidden="1"/>
    <cellStyle name="Uwaga 3" xfId="12522" hidden="1"/>
    <cellStyle name="Uwaga 3" xfId="12512" hidden="1"/>
    <cellStyle name="Uwaga 3" xfId="12509" hidden="1"/>
    <cellStyle name="Uwaga 3" xfId="12506" hidden="1"/>
    <cellStyle name="Uwaga 3" xfId="12497" hidden="1"/>
    <cellStyle name="Uwaga 3" xfId="12495" hidden="1"/>
    <cellStyle name="Uwaga 3" xfId="12492" hidden="1"/>
    <cellStyle name="Uwaga 3" xfId="12482" hidden="1"/>
    <cellStyle name="Uwaga 3" xfId="12480" hidden="1"/>
    <cellStyle name="Uwaga 3" xfId="12478" hidden="1"/>
    <cellStyle name="Uwaga 3" xfId="12467" hidden="1"/>
    <cellStyle name="Uwaga 3" xfId="12465" hidden="1"/>
    <cellStyle name="Uwaga 3" xfId="12463" hidden="1"/>
    <cellStyle name="Uwaga 3" xfId="12452" hidden="1"/>
    <cellStyle name="Uwaga 3" xfId="12450" hidden="1"/>
    <cellStyle name="Uwaga 3" xfId="12448" hidden="1"/>
    <cellStyle name="Uwaga 3" xfId="12437" hidden="1"/>
    <cellStyle name="Uwaga 3" xfId="12435" hidden="1"/>
    <cellStyle name="Uwaga 3" xfId="12433" hidden="1"/>
    <cellStyle name="Uwaga 3" xfId="12422" hidden="1"/>
    <cellStyle name="Uwaga 3" xfId="12420" hidden="1"/>
    <cellStyle name="Uwaga 3" xfId="12418" hidden="1"/>
    <cellStyle name="Uwaga 3" xfId="12407" hidden="1"/>
    <cellStyle name="Uwaga 3" xfId="12405" hidden="1"/>
    <cellStyle name="Uwaga 3" xfId="12402" hidden="1"/>
    <cellStyle name="Uwaga 3" xfId="12392" hidden="1"/>
    <cellStyle name="Uwaga 3" xfId="12389" hidden="1"/>
    <cellStyle name="Uwaga 3" xfId="12386" hidden="1"/>
    <cellStyle name="Uwaga 3" xfId="12377" hidden="1"/>
    <cellStyle name="Uwaga 3" xfId="12374" hidden="1"/>
    <cellStyle name="Uwaga 3" xfId="12371" hidden="1"/>
    <cellStyle name="Uwaga 3" xfId="12362" hidden="1"/>
    <cellStyle name="Uwaga 3" xfId="12360" hidden="1"/>
    <cellStyle name="Uwaga 3" xfId="12358" hidden="1"/>
    <cellStyle name="Uwaga 3" xfId="12347" hidden="1"/>
    <cellStyle name="Uwaga 3" xfId="12344" hidden="1"/>
    <cellStyle name="Uwaga 3" xfId="12341" hidden="1"/>
    <cellStyle name="Uwaga 3" xfId="12332" hidden="1"/>
    <cellStyle name="Uwaga 3" xfId="12329" hidden="1"/>
    <cellStyle name="Uwaga 3" xfId="12326" hidden="1"/>
    <cellStyle name="Uwaga 3" xfId="12317" hidden="1"/>
    <cellStyle name="Uwaga 3" xfId="12314" hidden="1"/>
    <cellStyle name="Uwaga 3" xfId="12311" hidden="1"/>
    <cellStyle name="Uwaga 3" xfId="12304" hidden="1"/>
    <cellStyle name="Uwaga 3" xfId="12300" hidden="1"/>
    <cellStyle name="Uwaga 3" xfId="12297" hidden="1"/>
    <cellStyle name="Uwaga 3" xfId="12289" hidden="1"/>
    <cellStyle name="Uwaga 3" xfId="12285" hidden="1"/>
    <cellStyle name="Uwaga 3" xfId="12282" hidden="1"/>
    <cellStyle name="Uwaga 3" xfId="12274" hidden="1"/>
    <cellStyle name="Uwaga 3" xfId="12270" hidden="1"/>
    <cellStyle name="Uwaga 3" xfId="12266" hidden="1"/>
    <cellStyle name="Uwaga 3" xfId="12259" hidden="1"/>
    <cellStyle name="Uwaga 3" xfId="12255" hidden="1"/>
    <cellStyle name="Uwaga 3" xfId="12252" hidden="1"/>
    <cellStyle name="Uwaga 3" xfId="12244" hidden="1"/>
    <cellStyle name="Uwaga 3" xfId="12240" hidden="1"/>
    <cellStyle name="Uwaga 3" xfId="12237" hidden="1"/>
    <cellStyle name="Uwaga 3" xfId="12228" hidden="1"/>
    <cellStyle name="Uwaga 3" xfId="12223" hidden="1"/>
    <cellStyle name="Uwaga 3" xfId="12219" hidden="1"/>
    <cellStyle name="Uwaga 3" xfId="12213" hidden="1"/>
    <cellStyle name="Uwaga 3" xfId="12208" hidden="1"/>
    <cellStyle name="Uwaga 3" xfId="12204" hidden="1"/>
    <cellStyle name="Uwaga 3" xfId="12198" hidden="1"/>
    <cellStyle name="Uwaga 3" xfId="12193" hidden="1"/>
    <cellStyle name="Uwaga 3" xfId="12189" hidden="1"/>
    <cellStyle name="Uwaga 3" xfId="12184" hidden="1"/>
    <cellStyle name="Uwaga 3" xfId="12180" hidden="1"/>
    <cellStyle name="Uwaga 3" xfId="12176" hidden="1"/>
    <cellStyle name="Uwaga 3" xfId="12169" hidden="1"/>
    <cellStyle name="Uwaga 3" xfId="12164" hidden="1"/>
    <cellStyle name="Uwaga 3" xfId="12160" hidden="1"/>
    <cellStyle name="Uwaga 3" xfId="12153" hidden="1"/>
    <cellStyle name="Uwaga 3" xfId="12148" hidden="1"/>
    <cellStyle name="Uwaga 3" xfId="12144" hidden="1"/>
    <cellStyle name="Uwaga 3" xfId="12139" hidden="1"/>
    <cellStyle name="Uwaga 3" xfId="12134" hidden="1"/>
    <cellStyle name="Uwaga 3" xfId="12130" hidden="1"/>
    <cellStyle name="Uwaga 3" xfId="12124" hidden="1"/>
    <cellStyle name="Uwaga 3" xfId="12120" hidden="1"/>
    <cellStyle name="Uwaga 3" xfId="12117" hidden="1"/>
    <cellStyle name="Uwaga 3" xfId="12110" hidden="1"/>
    <cellStyle name="Uwaga 3" xfId="12105" hidden="1"/>
    <cellStyle name="Uwaga 3" xfId="12100" hidden="1"/>
    <cellStyle name="Uwaga 3" xfId="12094" hidden="1"/>
    <cellStyle name="Uwaga 3" xfId="12089" hidden="1"/>
    <cellStyle name="Uwaga 3" xfId="12084" hidden="1"/>
    <cellStyle name="Uwaga 3" xfId="12079" hidden="1"/>
    <cellStyle name="Uwaga 3" xfId="12074" hidden="1"/>
    <cellStyle name="Uwaga 3" xfId="12069" hidden="1"/>
    <cellStyle name="Uwaga 3" xfId="12065" hidden="1"/>
    <cellStyle name="Uwaga 3" xfId="12061" hidden="1"/>
    <cellStyle name="Uwaga 3" xfId="12056" hidden="1"/>
    <cellStyle name="Uwaga 3" xfId="12049" hidden="1"/>
    <cellStyle name="Uwaga 3" xfId="12044" hidden="1"/>
    <cellStyle name="Uwaga 3" xfId="12039" hidden="1"/>
    <cellStyle name="Uwaga 3" xfId="12033" hidden="1"/>
    <cellStyle name="Uwaga 3" xfId="12028" hidden="1"/>
    <cellStyle name="Uwaga 3" xfId="12024" hidden="1"/>
    <cellStyle name="Uwaga 3" xfId="12019" hidden="1"/>
    <cellStyle name="Uwaga 3" xfId="12014" hidden="1"/>
    <cellStyle name="Uwaga 3" xfId="12009" hidden="1"/>
    <cellStyle name="Uwaga 3" xfId="12005" hidden="1"/>
    <cellStyle name="Uwaga 3" xfId="12000" hidden="1"/>
    <cellStyle name="Uwaga 3" xfId="11995" hidden="1"/>
    <cellStyle name="Uwaga 3" xfId="11990" hidden="1"/>
    <cellStyle name="Uwaga 3" xfId="11986" hidden="1"/>
    <cellStyle name="Uwaga 3" xfId="11982" hidden="1"/>
    <cellStyle name="Uwaga 3" xfId="11975" hidden="1"/>
    <cellStyle name="Uwaga 3" xfId="11971" hidden="1"/>
    <cellStyle name="Uwaga 3" xfId="11966" hidden="1"/>
    <cellStyle name="Uwaga 3" xfId="11960" hidden="1"/>
    <cellStyle name="Uwaga 3" xfId="11956" hidden="1"/>
    <cellStyle name="Uwaga 3" xfId="11951" hidden="1"/>
    <cellStyle name="Uwaga 3" xfId="11945" hidden="1"/>
    <cellStyle name="Uwaga 3" xfId="11941" hidden="1"/>
    <cellStyle name="Uwaga 3" xfId="11937" hidden="1"/>
    <cellStyle name="Uwaga 3" xfId="11930" hidden="1"/>
    <cellStyle name="Uwaga 3" xfId="11926" hidden="1"/>
    <cellStyle name="Uwaga 3" xfId="11922" hidden="1"/>
    <cellStyle name="Uwaga 3" xfId="12786" hidden="1"/>
    <cellStyle name="Uwaga 3" xfId="12784" hidden="1"/>
    <cellStyle name="Uwaga 3" xfId="12782" hidden="1"/>
    <cellStyle name="Uwaga 3" xfId="12769" hidden="1"/>
    <cellStyle name="Uwaga 3" xfId="12768" hidden="1"/>
    <cellStyle name="Uwaga 3" xfId="12767" hidden="1"/>
    <cellStyle name="Uwaga 3" xfId="12754" hidden="1"/>
    <cellStyle name="Uwaga 3" xfId="12753" hidden="1"/>
    <cellStyle name="Uwaga 3" xfId="12752" hidden="1"/>
    <cellStyle name="Uwaga 3" xfId="12740" hidden="1"/>
    <cellStyle name="Uwaga 3" xfId="12738" hidden="1"/>
    <cellStyle name="Uwaga 3" xfId="12737" hidden="1"/>
    <cellStyle name="Uwaga 3" xfId="12724" hidden="1"/>
    <cellStyle name="Uwaga 3" xfId="12723" hidden="1"/>
    <cellStyle name="Uwaga 3" xfId="12722" hidden="1"/>
    <cellStyle name="Uwaga 3" xfId="12710" hidden="1"/>
    <cellStyle name="Uwaga 3" xfId="12708" hidden="1"/>
    <cellStyle name="Uwaga 3" xfId="12706" hidden="1"/>
    <cellStyle name="Uwaga 3" xfId="12695" hidden="1"/>
    <cellStyle name="Uwaga 3" xfId="12693" hidden="1"/>
    <cellStyle name="Uwaga 3" xfId="12691" hidden="1"/>
    <cellStyle name="Uwaga 3" xfId="12680" hidden="1"/>
    <cellStyle name="Uwaga 3" xfId="12678" hidden="1"/>
    <cellStyle name="Uwaga 3" xfId="12676" hidden="1"/>
    <cellStyle name="Uwaga 3" xfId="12665" hidden="1"/>
    <cellStyle name="Uwaga 3" xfId="12663" hidden="1"/>
    <cellStyle name="Uwaga 3" xfId="12661" hidden="1"/>
    <cellStyle name="Uwaga 3" xfId="12650" hidden="1"/>
    <cellStyle name="Uwaga 3" xfId="12648" hidden="1"/>
    <cellStyle name="Uwaga 3" xfId="12646" hidden="1"/>
    <cellStyle name="Uwaga 3" xfId="12635" hidden="1"/>
    <cellStyle name="Uwaga 3" xfId="12633" hidden="1"/>
    <cellStyle name="Uwaga 3" xfId="12631" hidden="1"/>
    <cellStyle name="Uwaga 3" xfId="12620" hidden="1"/>
    <cellStyle name="Uwaga 3" xfId="12618" hidden="1"/>
    <cellStyle name="Uwaga 3" xfId="12616" hidden="1"/>
    <cellStyle name="Uwaga 3" xfId="12605" hidden="1"/>
    <cellStyle name="Uwaga 3" xfId="12603" hidden="1"/>
    <cellStyle name="Uwaga 3" xfId="12601" hidden="1"/>
    <cellStyle name="Uwaga 3" xfId="12590" hidden="1"/>
    <cellStyle name="Uwaga 3" xfId="12588" hidden="1"/>
    <cellStyle name="Uwaga 3" xfId="12586" hidden="1"/>
    <cellStyle name="Uwaga 3" xfId="12575" hidden="1"/>
    <cellStyle name="Uwaga 3" xfId="12573" hidden="1"/>
    <cellStyle name="Uwaga 3" xfId="12571" hidden="1"/>
    <cellStyle name="Uwaga 3" xfId="12560" hidden="1"/>
    <cellStyle name="Uwaga 3" xfId="12558" hidden="1"/>
    <cellStyle name="Uwaga 3" xfId="12556" hidden="1"/>
    <cellStyle name="Uwaga 3" xfId="12545" hidden="1"/>
    <cellStyle name="Uwaga 3" xfId="12543" hidden="1"/>
    <cellStyle name="Uwaga 3" xfId="12541" hidden="1"/>
    <cellStyle name="Uwaga 3" xfId="12530" hidden="1"/>
    <cellStyle name="Uwaga 3" xfId="12528" hidden="1"/>
    <cellStyle name="Uwaga 3" xfId="12526" hidden="1"/>
    <cellStyle name="Uwaga 3" xfId="12515" hidden="1"/>
    <cellStyle name="Uwaga 3" xfId="12513" hidden="1"/>
    <cellStyle name="Uwaga 3" xfId="12511" hidden="1"/>
    <cellStyle name="Uwaga 3" xfId="12500" hidden="1"/>
    <cellStyle name="Uwaga 3" xfId="12498" hidden="1"/>
    <cellStyle name="Uwaga 3" xfId="12496" hidden="1"/>
    <cellStyle name="Uwaga 3" xfId="12485" hidden="1"/>
    <cellStyle name="Uwaga 3" xfId="12483" hidden="1"/>
    <cellStyle name="Uwaga 3" xfId="12481" hidden="1"/>
    <cellStyle name="Uwaga 3" xfId="12470" hidden="1"/>
    <cellStyle name="Uwaga 3" xfId="12468" hidden="1"/>
    <cellStyle name="Uwaga 3" xfId="12466" hidden="1"/>
    <cellStyle name="Uwaga 3" xfId="12455" hidden="1"/>
    <cellStyle name="Uwaga 3" xfId="12453" hidden="1"/>
    <cellStyle name="Uwaga 3" xfId="12451" hidden="1"/>
    <cellStyle name="Uwaga 3" xfId="12440" hidden="1"/>
    <cellStyle name="Uwaga 3" xfId="12438" hidden="1"/>
    <cellStyle name="Uwaga 3" xfId="12436" hidden="1"/>
    <cellStyle name="Uwaga 3" xfId="12425" hidden="1"/>
    <cellStyle name="Uwaga 3" xfId="12423" hidden="1"/>
    <cellStyle name="Uwaga 3" xfId="12421" hidden="1"/>
    <cellStyle name="Uwaga 3" xfId="12410" hidden="1"/>
    <cellStyle name="Uwaga 3" xfId="12408" hidden="1"/>
    <cellStyle name="Uwaga 3" xfId="12406" hidden="1"/>
    <cellStyle name="Uwaga 3" xfId="12395" hidden="1"/>
    <cellStyle name="Uwaga 3" xfId="12393" hidden="1"/>
    <cellStyle name="Uwaga 3" xfId="12390" hidden="1"/>
    <cellStyle name="Uwaga 3" xfId="12380" hidden="1"/>
    <cellStyle name="Uwaga 3" xfId="12378" hidden="1"/>
    <cellStyle name="Uwaga 3" xfId="12376" hidden="1"/>
    <cellStyle name="Uwaga 3" xfId="12365" hidden="1"/>
    <cellStyle name="Uwaga 3" xfId="12363" hidden="1"/>
    <cellStyle name="Uwaga 3" xfId="12361" hidden="1"/>
    <cellStyle name="Uwaga 3" xfId="12350" hidden="1"/>
    <cellStyle name="Uwaga 3" xfId="12348" hidden="1"/>
    <cellStyle name="Uwaga 3" xfId="12345" hidden="1"/>
    <cellStyle name="Uwaga 3" xfId="12335" hidden="1"/>
    <cellStyle name="Uwaga 3" xfId="12333" hidden="1"/>
    <cellStyle name="Uwaga 3" xfId="12330" hidden="1"/>
    <cellStyle name="Uwaga 3" xfId="12320" hidden="1"/>
    <cellStyle name="Uwaga 3" xfId="12318" hidden="1"/>
    <cellStyle name="Uwaga 3" xfId="12315" hidden="1"/>
    <cellStyle name="Uwaga 3" xfId="12306" hidden="1"/>
    <cellStyle name="Uwaga 3" xfId="12303" hidden="1"/>
    <cellStyle name="Uwaga 3" xfId="12299" hidden="1"/>
    <cellStyle name="Uwaga 3" xfId="12291" hidden="1"/>
    <cellStyle name="Uwaga 3" xfId="12288" hidden="1"/>
    <cellStyle name="Uwaga 3" xfId="12284" hidden="1"/>
    <cellStyle name="Uwaga 3" xfId="12276" hidden="1"/>
    <cellStyle name="Uwaga 3" xfId="12273" hidden="1"/>
    <cellStyle name="Uwaga 3" xfId="12269" hidden="1"/>
    <cellStyle name="Uwaga 3" xfId="12261" hidden="1"/>
    <cellStyle name="Uwaga 3" xfId="12258" hidden="1"/>
    <cellStyle name="Uwaga 3" xfId="12254" hidden="1"/>
    <cellStyle name="Uwaga 3" xfId="12246" hidden="1"/>
    <cellStyle name="Uwaga 3" xfId="12243" hidden="1"/>
    <cellStyle name="Uwaga 3" xfId="12239" hidden="1"/>
    <cellStyle name="Uwaga 3" xfId="12231" hidden="1"/>
    <cellStyle name="Uwaga 3" xfId="12227" hidden="1"/>
    <cellStyle name="Uwaga 3" xfId="12222" hidden="1"/>
    <cellStyle name="Uwaga 3" xfId="12216" hidden="1"/>
    <cellStyle name="Uwaga 3" xfId="12212" hidden="1"/>
    <cellStyle name="Uwaga 3" xfId="12207" hidden="1"/>
    <cellStyle name="Uwaga 3" xfId="12201" hidden="1"/>
    <cellStyle name="Uwaga 3" xfId="12197" hidden="1"/>
    <cellStyle name="Uwaga 3" xfId="12192" hidden="1"/>
    <cellStyle name="Uwaga 3" xfId="12186" hidden="1"/>
    <cellStyle name="Uwaga 3" xfId="12183" hidden="1"/>
    <cellStyle name="Uwaga 3" xfId="12179" hidden="1"/>
    <cellStyle name="Uwaga 3" xfId="12171" hidden="1"/>
    <cellStyle name="Uwaga 3" xfId="12168" hidden="1"/>
    <cellStyle name="Uwaga 3" xfId="12163" hidden="1"/>
    <cellStyle name="Uwaga 3" xfId="12156" hidden="1"/>
    <cellStyle name="Uwaga 3" xfId="12152" hidden="1"/>
    <cellStyle name="Uwaga 3" xfId="12147" hidden="1"/>
    <cellStyle name="Uwaga 3" xfId="12141" hidden="1"/>
    <cellStyle name="Uwaga 3" xfId="12137" hidden="1"/>
    <cellStyle name="Uwaga 3" xfId="12132" hidden="1"/>
    <cellStyle name="Uwaga 3" xfId="12126" hidden="1"/>
    <cellStyle name="Uwaga 3" xfId="12123" hidden="1"/>
    <cellStyle name="Uwaga 3" xfId="12119" hidden="1"/>
    <cellStyle name="Uwaga 3" xfId="12111" hidden="1"/>
    <cellStyle name="Uwaga 3" xfId="12106" hidden="1"/>
    <cellStyle name="Uwaga 3" xfId="12101" hidden="1"/>
    <cellStyle name="Uwaga 3" xfId="12096" hidden="1"/>
    <cellStyle name="Uwaga 3" xfId="12091" hidden="1"/>
    <cellStyle name="Uwaga 3" xfId="12086" hidden="1"/>
    <cellStyle name="Uwaga 3" xfId="12081" hidden="1"/>
    <cellStyle name="Uwaga 3" xfId="12076" hidden="1"/>
    <cellStyle name="Uwaga 3" xfId="12071" hidden="1"/>
    <cellStyle name="Uwaga 3" xfId="12066" hidden="1"/>
    <cellStyle name="Uwaga 3" xfId="12062" hidden="1"/>
    <cellStyle name="Uwaga 3" xfId="12057" hidden="1"/>
    <cellStyle name="Uwaga 3" xfId="12050" hidden="1"/>
    <cellStyle name="Uwaga 3" xfId="12045" hidden="1"/>
    <cellStyle name="Uwaga 3" xfId="12040" hidden="1"/>
    <cellStyle name="Uwaga 3" xfId="12035" hidden="1"/>
    <cellStyle name="Uwaga 3" xfId="12030" hidden="1"/>
    <cellStyle name="Uwaga 3" xfId="12025" hidden="1"/>
    <cellStyle name="Uwaga 3" xfId="12020" hidden="1"/>
    <cellStyle name="Uwaga 3" xfId="12015" hidden="1"/>
    <cellStyle name="Uwaga 3" xfId="12010" hidden="1"/>
    <cellStyle name="Uwaga 3" xfId="12006" hidden="1"/>
    <cellStyle name="Uwaga 3" xfId="12001" hidden="1"/>
    <cellStyle name="Uwaga 3" xfId="11996" hidden="1"/>
    <cellStyle name="Uwaga 3" xfId="11991" hidden="1"/>
    <cellStyle name="Uwaga 3" xfId="11987" hidden="1"/>
    <cellStyle name="Uwaga 3" xfId="11983" hidden="1"/>
    <cellStyle name="Uwaga 3" xfId="11976" hidden="1"/>
    <cellStyle name="Uwaga 3" xfId="11972" hidden="1"/>
    <cellStyle name="Uwaga 3" xfId="11967" hidden="1"/>
    <cellStyle name="Uwaga 3" xfId="11961" hidden="1"/>
    <cellStyle name="Uwaga 3" xfId="11957" hidden="1"/>
    <cellStyle name="Uwaga 3" xfId="11952" hidden="1"/>
    <cellStyle name="Uwaga 3" xfId="11946" hidden="1"/>
    <cellStyle name="Uwaga 3" xfId="11942" hidden="1"/>
    <cellStyle name="Uwaga 3" xfId="11938" hidden="1"/>
    <cellStyle name="Uwaga 3" xfId="11931" hidden="1"/>
    <cellStyle name="Uwaga 3" xfId="11927" hidden="1"/>
    <cellStyle name="Uwaga 3" xfId="11923" hidden="1"/>
    <cellStyle name="Uwaga 3" xfId="12790" hidden="1"/>
    <cellStyle name="Uwaga 3" xfId="12789" hidden="1"/>
    <cellStyle name="Uwaga 3" xfId="12787" hidden="1"/>
    <cellStyle name="Uwaga 3" xfId="12774" hidden="1"/>
    <cellStyle name="Uwaga 3" xfId="12772" hidden="1"/>
    <cellStyle name="Uwaga 3" xfId="12770" hidden="1"/>
    <cellStyle name="Uwaga 3" xfId="12760" hidden="1"/>
    <cellStyle name="Uwaga 3" xfId="12758" hidden="1"/>
    <cellStyle name="Uwaga 3" xfId="12756" hidden="1"/>
    <cellStyle name="Uwaga 3" xfId="12745" hidden="1"/>
    <cellStyle name="Uwaga 3" xfId="12743" hidden="1"/>
    <cellStyle name="Uwaga 3" xfId="12741" hidden="1"/>
    <cellStyle name="Uwaga 3" xfId="12728" hidden="1"/>
    <cellStyle name="Uwaga 3" xfId="12726" hidden="1"/>
    <cellStyle name="Uwaga 3" xfId="12725" hidden="1"/>
    <cellStyle name="Uwaga 3" xfId="12712" hidden="1"/>
    <cellStyle name="Uwaga 3" xfId="12711" hidden="1"/>
    <cellStyle name="Uwaga 3" xfId="12709" hidden="1"/>
    <cellStyle name="Uwaga 3" xfId="12697" hidden="1"/>
    <cellStyle name="Uwaga 3" xfId="12696" hidden="1"/>
    <cellStyle name="Uwaga 3" xfId="12694" hidden="1"/>
    <cellStyle name="Uwaga 3" xfId="12682" hidden="1"/>
    <cellStyle name="Uwaga 3" xfId="12681" hidden="1"/>
    <cellStyle name="Uwaga 3" xfId="12679" hidden="1"/>
    <cellStyle name="Uwaga 3" xfId="12667" hidden="1"/>
    <cellStyle name="Uwaga 3" xfId="12666" hidden="1"/>
    <cellStyle name="Uwaga 3" xfId="12664" hidden="1"/>
    <cellStyle name="Uwaga 3" xfId="12652" hidden="1"/>
    <cellStyle name="Uwaga 3" xfId="12651" hidden="1"/>
    <cellStyle name="Uwaga 3" xfId="12649" hidden="1"/>
    <cellStyle name="Uwaga 3" xfId="12637" hidden="1"/>
    <cellStyle name="Uwaga 3" xfId="12636" hidden="1"/>
    <cellStyle name="Uwaga 3" xfId="12634" hidden="1"/>
    <cellStyle name="Uwaga 3" xfId="12622" hidden="1"/>
    <cellStyle name="Uwaga 3" xfId="12621" hidden="1"/>
    <cellStyle name="Uwaga 3" xfId="12619" hidden="1"/>
    <cellStyle name="Uwaga 3" xfId="12607" hidden="1"/>
    <cellStyle name="Uwaga 3" xfId="12606" hidden="1"/>
    <cellStyle name="Uwaga 3" xfId="12604" hidden="1"/>
    <cellStyle name="Uwaga 3" xfId="12592" hidden="1"/>
    <cellStyle name="Uwaga 3" xfId="12591" hidden="1"/>
    <cellStyle name="Uwaga 3" xfId="12589" hidden="1"/>
    <cellStyle name="Uwaga 3" xfId="12577" hidden="1"/>
    <cellStyle name="Uwaga 3" xfId="12576" hidden="1"/>
    <cellStyle name="Uwaga 3" xfId="12574" hidden="1"/>
    <cellStyle name="Uwaga 3" xfId="12562" hidden="1"/>
    <cellStyle name="Uwaga 3" xfId="12561" hidden="1"/>
    <cellStyle name="Uwaga 3" xfId="12559" hidden="1"/>
    <cellStyle name="Uwaga 3" xfId="12547" hidden="1"/>
    <cellStyle name="Uwaga 3" xfId="12546" hidden="1"/>
    <cellStyle name="Uwaga 3" xfId="12544" hidden="1"/>
    <cellStyle name="Uwaga 3" xfId="12532" hidden="1"/>
    <cellStyle name="Uwaga 3" xfId="12531" hidden="1"/>
    <cellStyle name="Uwaga 3" xfId="12529" hidden="1"/>
    <cellStyle name="Uwaga 3" xfId="12517" hidden="1"/>
    <cellStyle name="Uwaga 3" xfId="12516" hidden="1"/>
    <cellStyle name="Uwaga 3" xfId="12514" hidden="1"/>
    <cellStyle name="Uwaga 3" xfId="12502" hidden="1"/>
    <cellStyle name="Uwaga 3" xfId="12501" hidden="1"/>
    <cellStyle name="Uwaga 3" xfId="12499" hidden="1"/>
    <cellStyle name="Uwaga 3" xfId="12487" hidden="1"/>
    <cellStyle name="Uwaga 3" xfId="12486" hidden="1"/>
    <cellStyle name="Uwaga 3" xfId="12484" hidden="1"/>
    <cellStyle name="Uwaga 3" xfId="12472" hidden="1"/>
    <cellStyle name="Uwaga 3" xfId="12471" hidden="1"/>
    <cellStyle name="Uwaga 3" xfId="12469" hidden="1"/>
    <cellStyle name="Uwaga 3" xfId="12457" hidden="1"/>
    <cellStyle name="Uwaga 3" xfId="12456" hidden="1"/>
    <cellStyle name="Uwaga 3" xfId="12454" hidden="1"/>
    <cellStyle name="Uwaga 3" xfId="12442" hidden="1"/>
    <cellStyle name="Uwaga 3" xfId="12441" hidden="1"/>
    <cellStyle name="Uwaga 3" xfId="12439" hidden="1"/>
    <cellStyle name="Uwaga 3" xfId="12427" hidden="1"/>
    <cellStyle name="Uwaga 3" xfId="12426" hidden="1"/>
    <cellStyle name="Uwaga 3" xfId="12424" hidden="1"/>
    <cellStyle name="Uwaga 3" xfId="12412" hidden="1"/>
    <cellStyle name="Uwaga 3" xfId="12411" hidden="1"/>
    <cellStyle name="Uwaga 3" xfId="12409" hidden="1"/>
    <cellStyle name="Uwaga 3" xfId="12397" hidden="1"/>
    <cellStyle name="Uwaga 3" xfId="12396" hidden="1"/>
    <cellStyle name="Uwaga 3" xfId="12394" hidden="1"/>
    <cellStyle name="Uwaga 3" xfId="12382" hidden="1"/>
    <cellStyle name="Uwaga 3" xfId="12381" hidden="1"/>
    <cellStyle name="Uwaga 3" xfId="12379" hidden="1"/>
    <cellStyle name="Uwaga 3" xfId="12367" hidden="1"/>
    <cellStyle name="Uwaga 3" xfId="12366" hidden="1"/>
    <cellStyle name="Uwaga 3" xfId="12364" hidden="1"/>
    <cellStyle name="Uwaga 3" xfId="12352" hidden="1"/>
    <cellStyle name="Uwaga 3" xfId="12351" hidden="1"/>
    <cellStyle name="Uwaga 3" xfId="12349" hidden="1"/>
    <cellStyle name="Uwaga 3" xfId="12337" hidden="1"/>
    <cellStyle name="Uwaga 3" xfId="12336" hidden="1"/>
    <cellStyle name="Uwaga 3" xfId="12334" hidden="1"/>
    <cellStyle name="Uwaga 3" xfId="12322" hidden="1"/>
    <cellStyle name="Uwaga 3" xfId="12321" hidden="1"/>
    <cellStyle name="Uwaga 3" xfId="12319" hidden="1"/>
    <cellStyle name="Uwaga 3" xfId="12307" hidden="1"/>
    <cellStyle name="Uwaga 3" xfId="12305" hidden="1"/>
    <cellStyle name="Uwaga 3" xfId="12302" hidden="1"/>
    <cellStyle name="Uwaga 3" xfId="12292" hidden="1"/>
    <cellStyle name="Uwaga 3" xfId="12290" hidden="1"/>
    <cellStyle name="Uwaga 3" xfId="12287" hidden="1"/>
    <cellStyle name="Uwaga 3" xfId="12277" hidden="1"/>
    <cellStyle name="Uwaga 3" xfId="12275" hidden="1"/>
    <cellStyle name="Uwaga 3" xfId="12272" hidden="1"/>
    <cellStyle name="Uwaga 3" xfId="12262" hidden="1"/>
    <cellStyle name="Uwaga 3" xfId="12260" hidden="1"/>
    <cellStyle name="Uwaga 3" xfId="12257" hidden="1"/>
    <cellStyle name="Uwaga 3" xfId="12247" hidden="1"/>
    <cellStyle name="Uwaga 3" xfId="12245" hidden="1"/>
    <cellStyle name="Uwaga 3" xfId="12242" hidden="1"/>
    <cellStyle name="Uwaga 3" xfId="12232" hidden="1"/>
    <cellStyle name="Uwaga 3" xfId="12230" hidden="1"/>
    <cellStyle name="Uwaga 3" xfId="12226" hidden="1"/>
    <cellStyle name="Uwaga 3" xfId="12217" hidden="1"/>
    <cellStyle name="Uwaga 3" xfId="12214" hidden="1"/>
    <cellStyle name="Uwaga 3" xfId="12210" hidden="1"/>
    <cellStyle name="Uwaga 3" xfId="12202" hidden="1"/>
    <cellStyle name="Uwaga 3" xfId="12200" hidden="1"/>
    <cellStyle name="Uwaga 3" xfId="12196" hidden="1"/>
    <cellStyle name="Uwaga 3" xfId="12187" hidden="1"/>
    <cellStyle name="Uwaga 3" xfId="12185" hidden="1"/>
    <cellStyle name="Uwaga 3" xfId="12182" hidden="1"/>
    <cellStyle name="Uwaga 3" xfId="12172" hidden="1"/>
    <cellStyle name="Uwaga 3" xfId="12170" hidden="1"/>
    <cellStyle name="Uwaga 3" xfId="12165" hidden="1"/>
    <cellStyle name="Uwaga 3" xfId="12157" hidden="1"/>
    <cellStyle name="Uwaga 3" xfId="12155" hidden="1"/>
    <cellStyle name="Uwaga 3" xfId="12150" hidden="1"/>
    <cellStyle name="Uwaga 3" xfId="12142" hidden="1"/>
    <cellStyle name="Uwaga 3" xfId="12140" hidden="1"/>
    <cellStyle name="Uwaga 3" xfId="12135" hidden="1"/>
    <cellStyle name="Uwaga 3" xfId="12127" hidden="1"/>
    <cellStyle name="Uwaga 3" xfId="12125" hidden="1"/>
    <cellStyle name="Uwaga 3" xfId="12121" hidden="1"/>
    <cellStyle name="Uwaga 3" xfId="12112" hidden="1"/>
    <cellStyle name="Uwaga 3" xfId="12109" hidden="1"/>
    <cellStyle name="Uwaga 3" xfId="12104" hidden="1"/>
    <cellStyle name="Uwaga 3" xfId="12097" hidden="1"/>
    <cellStyle name="Uwaga 3" xfId="12093" hidden="1"/>
    <cellStyle name="Uwaga 3" xfId="12088" hidden="1"/>
    <cellStyle name="Uwaga 3" xfId="12082" hidden="1"/>
    <cellStyle name="Uwaga 3" xfId="12078" hidden="1"/>
    <cellStyle name="Uwaga 3" xfId="12073" hidden="1"/>
    <cellStyle name="Uwaga 3" xfId="12067" hidden="1"/>
    <cellStyle name="Uwaga 3" xfId="12064" hidden="1"/>
    <cellStyle name="Uwaga 3" xfId="12060" hidden="1"/>
    <cellStyle name="Uwaga 3" xfId="12051" hidden="1"/>
    <cellStyle name="Uwaga 3" xfId="12046" hidden="1"/>
    <cellStyle name="Uwaga 3" xfId="12041" hidden="1"/>
    <cellStyle name="Uwaga 3" xfId="12036" hidden="1"/>
    <cellStyle name="Uwaga 3" xfId="12031" hidden="1"/>
    <cellStyle name="Uwaga 3" xfId="12026" hidden="1"/>
    <cellStyle name="Uwaga 3" xfId="12021" hidden="1"/>
    <cellStyle name="Uwaga 3" xfId="12016" hidden="1"/>
    <cellStyle name="Uwaga 3" xfId="12011" hidden="1"/>
    <cellStyle name="Uwaga 3" xfId="12007" hidden="1"/>
    <cellStyle name="Uwaga 3" xfId="12002" hidden="1"/>
    <cellStyle name="Uwaga 3" xfId="11997" hidden="1"/>
    <cellStyle name="Uwaga 3" xfId="11992" hidden="1"/>
    <cellStyle name="Uwaga 3" xfId="11988" hidden="1"/>
    <cellStyle name="Uwaga 3" xfId="11984" hidden="1"/>
    <cellStyle name="Uwaga 3" xfId="11977" hidden="1"/>
    <cellStyle name="Uwaga 3" xfId="11973" hidden="1"/>
    <cellStyle name="Uwaga 3" xfId="11968" hidden="1"/>
    <cellStyle name="Uwaga 3" xfId="11962" hidden="1"/>
    <cellStyle name="Uwaga 3" xfId="11958" hidden="1"/>
    <cellStyle name="Uwaga 3" xfId="11953" hidden="1"/>
    <cellStyle name="Uwaga 3" xfId="11947" hidden="1"/>
    <cellStyle name="Uwaga 3" xfId="11943" hidden="1"/>
    <cellStyle name="Uwaga 3" xfId="11939" hidden="1"/>
    <cellStyle name="Uwaga 3" xfId="11932" hidden="1"/>
    <cellStyle name="Uwaga 3" xfId="11928" hidden="1"/>
    <cellStyle name="Uwaga 3" xfId="11924" hidden="1"/>
    <cellStyle name="Uwaga 3" xfId="10899" hidden="1"/>
    <cellStyle name="Uwaga 3" xfId="10898" hidden="1"/>
    <cellStyle name="Uwaga 3" xfId="10897" hidden="1"/>
    <cellStyle name="Uwaga 3" xfId="10890" hidden="1"/>
    <cellStyle name="Uwaga 3" xfId="10889" hidden="1"/>
    <cellStyle name="Uwaga 3" xfId="10888" hidden="1"/>
    <cellStyle name="Uwaga 3" xfId="10881" hidden="1"/>
    <cellStyle name="Uwaga 3" xfId="10880" hidden="1"/>
    <cellStyle name="Uwaga 3" xfId="10879" hidden="1"/>
    <cellStyle name="Uwaga 3" xfId="10872" hidden="1"/>
    <cellStyle name="Uwaga 3" xfId="10871" hidden="1"/>
    <cellStyle name="Uwaga 3" xfId="10870" hidden="1"/>
    <cellStyle name="Uwaga 3" xfId="10863" hidden="1"/>
    <cellStyle name="Uwaga 3" xfId="10862" hidden="1"/>
    <cellStyle name="Uwaga 3" xfId="10861" hidden="1"/>
    <cellStyle name="Uwaga 3" xfId="10854" hidden="1"/>
    <cellStyle name="Uwaga 3" xfId="10853" hidden="1"/>
    <cellStyle name="Uwaga 3" xfId="10851" hidden="1"/>
    <cellStyle name="Uwaga 3" xfId="10845" hidden="1"/>
    <cellStyle name="Uwaga 3" xfId="10844" hidden="1"/>
    <cellStyle name="Uwaga 3" xfId="10842" hidden="1"/>
    <cellStyle name="Uwaga 3" xfId="10836" hidden="1"/>
    <cellStyle name="Uwaga 3" xfId="10835" hidden="1"/>
    <cellStyle name="Uwaga 3" xfId="10833" hidden="1"/>
    <cellStyle name="Uwaga 3" xfId="10827" hidden="1"/>
    <cellStyle name="Uwaga 3" xfId="10826" hidden="1"/>
    <cellStyle name="Uwaga 3" xfId="10824" hidden="1"/>
    <cellStyle name="Uwaga 3" xfId="10818" hidden="1"/>
    <cellStyle name="Uwaga 3" xfId="10817" hidden="1"/>
    <cellStyle name="Uwaga 3" xfId="10815" hidden="1"/>
    <cellStyle name="Uwaga 3" xfId="10809" hidden="1"/>
    <cellStyle name="Uwaga 3" xfId="10808" hidden="1"/>
    <cellStyle name="Uwaga 3" xfId="10806" hidden="1"/>
    <cellStyle name="Uwaga 3" xfId="10800" hidden="1"/>
    <cellStyle name="Uwaga 3" xfId="10799" hidden="1"/>
    <cellStyle name="Uwaga 3" xfId="10797" hidden="1"/>
    <cellStyle name="Uwaga 3" xfId="10791" hidden="1"/>
    <cellStyle name="Uwaga 3" xfId="10790" hidden="1"/>
    <cellStyle name="Uwaga 3" xfId="10788" hidden="1"/>
    <cellStyle name="Uwaga 3" xfId="10782" hidden="1"/>
    <cellStyle name="Uwaga 3" xfId="10781" hidden="1"/>
    <cellStyle name="Uwaga 3" xfId="10779" hidden="1"/>
    <cellStyle name="Uwaga 3" xfId="10773" hidden="1"/>
    <cellStyle name="Uwaga 3" xfId="10772" hidden="1"/>
    <cellStyle name="Uwaga 3" xfId="10770" hidden="1"/>
    <cellStyle name="Uwaga 3" xfId="10764" hidden="1"/>
    <cellStyle name="Uwaga 3" xfId="10763" hidden="1"/>
    <cellStyle name="Uwaga 3" xfId="10761" hidden="1"/>
    <cellStyle name="Uwaga 3" xfId="10755" hidden="1"/>
    <cellStyle name="Uwaga 3" xfId="10754" hidden="1"/>
    <cellStyle name="Uwaga 3" xfId="10752" hidden="1"/>
    <cellStyle name="Uwaga 3" xfId="10746" hidden="1"/>
    <cellStyle name="Uwaga 3" xfId="10745" hidden="1"/>
    <cellStyle name="Uwaga 3" xfId="10742" hidden="1"/>
    <cellStyle name="Uwaga 3" xfId="10737" hidden="1"/>
    <cellStyle name="Uwaga 3" xfId="10735" hidden="1"/>
    <cellStyle name="Uwaga 3" xfId="10732" hidden="1"/>
    <cellStyle name="Uwaga 3" xfId="10728" hidden="1"/>
    <cellStyle name="Uwaga 3" xfId="10727" hidden="1"/>
    <cellStyle name="Uwaga 3" xfId="10724" hidden="1"/>
    <cellStyle name="Uwaga 3" xfId="10719" hidden="1"/>
    <cellStyle name="Uwaga 3" xfId="10718" hidden="1"/>
    <cellStyle name="Uwaga 3" xfId="10716" hidden="1"/>
    <cellStyle name="Uwaga 3" xfId="10710" hidden="1"/>
    <cellStyle name="Uwaga 3" xfId="10709" hidden="1"/>
    <cellStyle name="Uwaga 3" xfId="10707" hidden="1"/>
    <cellStyle name="Uwaga 3" xfId="10701" hidden="1"/>
    <cellStyle name="Uwaga 3" xfId="10700" hidden="1"/>
    <cellStyle name="Uwaga 3" xfId="10698" hidden="1"/>
    <cellStyle name="Uwaga 3" xfId="10692" hidden="1"/>
    <cellStyle name="Uwaga 3" xfId="10691" hidden="1"/>
    <cellStyle name="Uwaga 3" xfId="10689" hidden="1"/>
    <cellStyle name="Uwaga 3" xfId="10683" hidden="1"/>
    <cellStyle name="Uwaga 3" xfId="10682" hidden="1"/>
    <cellStyle name="Uwaga 3" xfId="10680" hidden="1"/>
    <cellStyle name="Uwaga 3" xfId="10674" hidden="1"/>
    <cellStyle name="Uwaga 3" xfId="10673" hidden="1"/>
    <cellStyle name="Uwaga 3" xfId="10670" hidden="1"/>
    <cellStyle name="Uwaga 3" xfId="10665" hidden="1"/>
    <cellStyle name="Uwaga 3" xfId="10663" hidden="1"/>
    <cellStyle name="Uwaga 3" xfId="10660" hidden="1"/>
    <cellStyle name="Uwaga 3" xfId="10656" hidden="1"/>
    <cellStyle name="Uwaga 3" xfId="10654" hidden="1"/>
    <cellStyle name="Uwaga 3" xfId="10651" hidden="1"/>
    <cellStyle name="Uwaga 3" xfId="10647" hidden="1"/>
    <cellStyle name="Uwaga 3" xfId="10646" hidden="1"/>
    <cellStyle name="Uwaga 3" xfId="10644" hidden="1"/>
    <cellStyle name="Uwaga 3" xfId="10638" hidden="1"/>
    <cellStyle name="Uwaga 3" xfId="10636" hidden="1"/>
    <cellStyle name="Uwaga 3" xfId="10633" hidden="1"/>
    <cellStyle name="Uwaga 3" xfId="10629" hidden="1"/>
    <cellStyle name="Uwaga 3" xfId="10627" hidden="1"/>
    <cellStyle name="Uwaga 3" xfId="10624" hidden="1"/>
    <cellStyle name="Uwaga 3" xfId="10620" hidden="1"/>
    <cellStyle name="Uwaga 3" xfId="10618" hidden="1"/>
    <cellStyle name="Uwaga 3" xfId="10615" hidden="1"/>
    <cellStyle name="Uwaga 3" xfId="10611" hidden="1"/>
    <cellStyle name="Uwaga 3" xfId="10609" hidden="1"/>
    <cellStyle name="Uwaga 3" xfId="10607" hidden="1"/>
    <cellStyle name="Uwaga 3" xfId="10602" hidden="1"/>
    <cellStyle name="Uwaga 3" xfId="10600" hidden="1"/>
    <cellStyle name="Uwaga 3" xfId="10598" hidden="1"/>
    <cellStyle name="Uwaga 3" xfId="10593" hidden="1"/>
    <cellStyle name="Uwaga 3" xfId="10591" hidden="1"/>
    <cellStyle name="Uwaga 3" xfId="10588" hidden="1"/>
    <cellStyle name="Uwaga 3" xfId="10584" hidden="1"/>
    <cellStyle name="Uwaga 3" xfId="10582" hidden="1"/>
    <cellStyle name="Uwaga 3" xfId="10580" hidden="1"/>
    <cellStyle name="Uwaga 3" xfId="10575" hidden="1"/>
    <cellStyle name="Uwaga 3" xfId="10573" hidden="1"/>
    <cellStyle name="Uwaga 3" xfId="10571" hidden="1"/>
    <cellStyle name="Uwaga 3" xfId="10565" hidden="1"/>
    <cellStyle name="Uwaga 3" xfId="10562" hidden="1"/>
    <cellStyle name="Uwaga 3" xfId="10559" hidden="1"/>
    <cellStyle name="Uwaga 3" xfId="10556" hidden="1"/>
    <cellStyle name="Uwaga 3" xfId="10553" hidden="1"/>
    <cellStyle name="Uwaga 3" xfId="10550" hidden="1"/>
    <cellStyle name="Uwaga 3" xfId="10547" hidden="1"/>
    <cellStyle name="Uwaga 3" xfId="10544" hidden="1"/>
    <cellStyle name="Uwaga 3" xfId="10541" hidden="1"/>
    <cellStyle name="Uwaga 3" xfId="10539" hidden="1"/>
    <cellStyle name="Uwaga 3" xfId="10537" hidden="1"/>
    <cellStyle name="Uwaga 3" xfId="10534" hidden="1"/>
    <cellStyle name="Uwaga 3" xfId="10530" hidden="1"/>
    <cellStyle name="Uwaga 3" xfId="10527" hidden="1"/>
    <cellStyle name="Uwaga 3" xfId="10524" hidden="1"/>
    <cellStyle name="Uwaga 3" xfId="10520" hidden="1"/>
    <cellStyle name="Uwaga 3" xfId="10517" hidden="1"/>
    <cellStyle name="Uwaga 3" xfId="10514" hidden="1"/>
    <cellStyle name="Uwaga 3" xfId="10512" hidden="1"/>
    <cellStyle name="Uwaga 3" xfId="10509" hidden="1"/>
    <cellStyle name="Uwaga 3" xfId="10506" hidden="1"/>
    <cellStyle name="Uwaga 3" xfId="10503" hidden="1"/>
    <cellStyle name="Uwaga 3" xfId="10501" hidden="1"/>
    <cellStyle name="Uwaga 3" xfId="10499" hidden="1"/>
    <cellStyle name="Uwaga 3" xfId="10494" hidden="1"/>
    <cellStyle name="Uwaga 3" xfId="10491" hidden="1"/>
    <cellStyle name="Uwaga 3" xfId="10488" hidden="1"/>
    <cellStyle name="Uwaga 3" xfId="10484" hidden="1"/>
    <cellStyle name="Uwaga 3" xfId="10481" hidden="1"/>
    <cellStyle name="Uwaga 3" xfId="10478" hidden="1"/>
    <cellStyle name="Uwaga 3" xfId="10475" hidden="1"/>
    <cellStyle name="Uwaga 3" xfId="10472" hidden="1"/>
    <cellStyle name="Uwaga 3" xfId="10469" hidden="1"/>
    <cellStyle name="Uwaga 3" xfId="10467" hidden="1"/>
    <cellStyle name="Uwaga 3" xfId="10465" hidden="1"/>
    <cellStyle name="Uwaga 3" xfId="10462" hidden="1"/>
    <cellStyle name="Uwaga 3" xfId="10457" hidden="1"/>
    <cellStyle name="Uwaga 3" xfId="10454" hidden="1"/>
    <cellStyle name="Uwaga 3" xfId="10451" hidden="1"/>
    <cellStyle name="Uwaga 3" xfId="10447" hidden="1"/>
    <cellStyle name="Uwaga 3" xfId="10444" hidden="1"/>
    <cellStyle name="Uwaga 3" xfId="10442" hidden="1"/>
    <cellStyle name="Uwaga 3" xfId="10439" hidden="1"/>
    <cellStyle name="Uwaga 3" xfId="10436" hidden="1"/>
    <cellStyle name="Uwaga 3" xfId="10433" hidden="1"/>
    <cellStyle name="Uwaga 3" xfId="10431" hidden="1"/>
    <cellStyle name="Uwaga 3" xfId="10428" hidden="1"/>
    <cellStyle name="Uwaga 3" xfId="10425" hidden="1"/>
    <cellStyle name="Uwaga 3" xfId="10422" hidden="1"/>
    <cellStyle name="Uwaga 3" xfId="10420" hidden="1"/>
    <cellStyle name="Uwaga 3" xfId="10418" hidden="1"/>
    <cellStyle name="Uwaga 3" xfId="10413" hidden="1"/>
    <cellStyle name="Uwaga 3" xfId="10411" hidden="1"/>
    <cellStyle name="Uwaga 3" xfId="10408" hidden="1"/>
    <cellStyle name="Uwaga 3" xfId="10404" hidden="1"/>
    <cellStyle name="Uwaga 3" xfId="10402" hidden="1"/>
    <cellStyle name="Uwaga 3" xfId="10399" hidden="1"/>
    <cellStyle name="Uwaga 3" xfId="10395" hidden="1"/>
    <cellStyle name="Uwaga 3" xfId="10393" hidden="1"/>
    <cellStyle name="Uwaga 3" xfId="10391" hidden="1"/>
    <cellStyle name="Uwaga 3" xfId="10386" hidden="1"/>
    <cellStyle name="Uwaga 3" xfId="10384" hidden="1"/>
    <cellStyle name="Uwaga 3" xfId="10382" hidden="1"/>
    <cellStyle name="Uwaga 3" xfId="12878" hidden="1"/>
    <cellStyle name="Uwaga 3" xfId="12879" hidden="1"/>
    <cellStyle name="Uwaga 3" xfId="12881" hidden="1"/>
    <cellStyle name="Uwaga 3" xfId="12893" hidden="1"/>
    <cellStyle name="Uwaga 3" xfId="12894" hidden="1"/>
    <cellStyle name="Uwaga 3" xfId="12899" hidden="1"/>
    <cellStyle name="Uwaga 3" xfId="12908" hidden="1"/>
    <cellStyle name="Uwaga 3" xfId="12909" hidden="1"/>
    <cellStyle name="Uwaga 3" xfId="12914" hidden="1"/>
    <cellStyle name="Uwaga 3" xfId="12923" hidden="1"/>
    <cellStyle name="Uwaga 3" xfId="12924" hidden="1"/>
    <cellStyle name="Uwaga 3" xfId="12925" hidden="1"/>
    <cellStyle name="Uwaga 3" xfId="12938" hidden="1"/>
    <cellStyle name="Uwaga 3" xfId="12943" hidden="1"/>
    <cellStyle name="Uwaga 3" xfId="12948" hidden="1"/>
    <cellStyle name="Uwaga 3" xfId="12958" hidden="1"/>
    <cellStyle name="Uwaga 3" xfId="12963" hidden="1"/>
    <cellStyle name="Uwaga 3" xfId="12967" hidden="1"/>
    <cellStyle name="Uwaga 3" xfId="12974" hidden="1"/>
    <cellStyle name="Uwaga 3" xfId="12979" hidden="1"/>
    <cellStyle name="Uwaga 3" xfId="12982" hidden="1"/>
    <cellStyle name="Uwaga 3" xfId="12988" hidden="1"/>
    <cellStyle name="Uwaga 3" xfId="12993" hidden="1"/>
    <cellStyle name="Uwaga 3" xfId="12997" hidden="1"/>
    <cellStyle name="Uwaga 3" xfId="12998" hidden="1"/>
    <cellStyle name="Uwaga 3" xfId="12999" hidden="1"/>
    <cellStyle name="Uwaga 3" xfId="13003" hidden="1"/>
    <cellStyle name="Uwaga 3" xfId="13015" hidden="1"/>
    <cellStyle name="Uwaga 3" xfId="13020" hidden="1"/>
    <cellStyle name="Uwaga 3" xfId="13025" hidden="1"/>
    <cellStyle name="Uwaga 3" xfId="13030" hidden="1"/>
    <cellStyle name="Uwaga 3" xfId="13035" hidden="1"/>
    <cellStyle name="Uwaga 3" xfId="13040" hidden="1"/>
    <cellStyle name="Uwaga 3" xfId="13044" hidden="1"/>
    <cellStyle name="Uwaga 3" xfId="13048" hidden="1"/>
    <cellStyle name="Uwaga 3" xfId="13053" hidden="1"/>
    <cellStyle name="Uwaga 3" xfId="13058" hidden="1"/>
    <cellStyle name="Uwaga 3" xfId="13059" hidden="1"/>
    <cellStyle name="Uwaga 3" xfId="13061" hidden="1"/>
    <cellStyle name="Uwaga 3" xfId="13074" hidden="1"/>
    <cellStyle name="Uwaga 3" xfId="13078" hidden="1"/>
    <cellStyle name="Uwaga 3" xfId="13083" hidden="1"/>
    <cellStyle name="Uwaga 3" xfId="13090" hidden="1"/>
    <cellStyle name="Uwaga 3" xfId="13094" hidden="1"/>
    <cellStyle name="Uwaga 3" xfId="13099" hidden="1"/>
    <cellStyle name="Uwaga 3" xfId="13104" hidden="1"/>
    <cellStyle name="Uwaga 3" xfId="13107" hidden="1"/>
    <cellStyle name="Uwaga 3" xfId="13112" hidden="1"/>
    <cellStyle name="Uwaga 3" xfId="13118" hidden="1"/>
    <cellStyle name="Uwaga 3" xfId="13119" hidden="1"/>
    <cellStyle name="Uwaga 3" xfId="13122" hidden="1"/>
    <cellStyle name="Uwaga 3" xfId="13135" hidden="1"/>
    <cellStyle name="Uwaga 3" xfId="13139" hidden="1"/>
    <cellStyle name="Uwaga 3" xfId="13144" hidden="1"/>
    <cellStyle name="Uwaga 3" xfId="13151" hidden="1"/>
    <cellStyle name="Uwaga 3" xfId="13156" hidden="1"/>
    <cellStyle name="Uwaga 3" xfId="13160" hidden="1"/>
    <cellStyle name="Uwaga 3" xfId="13165" hidden="1"/>
    <cellStyle name="Uwaga 3" xfId="13169" hidden="1"/>
    <cellStyle name="Uwaga 3" xfId="13174" hidden="1"/>
    <cellStyle name="Uwaga 3" xfId="13178" hidden="1"/>
    <cellStyle name="Uwaga 3" xfId="13179" hidden="1"/>
    <cellStyle name="Uwaga 3" xfId="13181" hidden="1"/>
    <cellStyle name="Uwaga 3" xfId="13193" hidden="1"/>
    <cellStyle name="Uwaga 3" xfId="13194" hidden="1"/>
    <cellStyle name="Uwaga 3" xfId="13196" hidden="1"/>
    <cellStyle name="Uwaga 3" xfId="13208" hidden="1"/>
    <cellStyle name="Uwaga 3" xfId="13210" hidden="1"/>
    <cellStyle name="Uwaga 3" xfId="13213" hidden="1"/>
    <cellStyle name="Uwaga 3" xfId="13223" hidden="1"/>
    <cellStyle name="Uwaga 3" xfId="13224" hidden="1"/>
    <cellStyle name="Uwaga 3" xfId="13226" hidden="1"/>
    <cellStyle name="Uwaga 3" xfId="13238" hidden="1"/>
    <cellStyle name="Uwaga 3" xfId="13239" hidden="1"/>
    <cellStyle name="Uwaga 3" xfId="13240" hidden="1"/>
    <cellStyle name="Uwaga 3" xfId="13254" hidden="1"/>
    <cellStyle name="Uwaga 3" xfId="13257" hidden="1"/>
    <cellStyle name="Uwaga 3" xfId="13261" hidden="1"/>
    <cellStyle name="Uwaga 3" xfId="13269" hidden="1"/>
    <cellStyle name="Uwaga 3" xfId="13272" hidden="1"/>
    <cellStyle name="Uwaga 3" xfId="13276" hidden="1"/>
    <cellStyle name="Uwaga 3" xfId="13284" hidden="1"/>
    <cellStyle name="Uwaga 3" xfId="13287" hidden="1"/>
    <cellStyle name="Uwaga 3" xfId="13291" hidden="1"/>
    <cellStyle name="Uwaga 3" xfId="13298" hidden="1"/>
    <cellStyle name="Uwaga 3" xfId="13299" hidden="1"/>
    <cellStyle name="Uwaga 3" xfId="13301" hidden="1"/>
    <cellStyle name="Uwaga 3" xfId="13314" hidden="1"/>
    <cellStyle name="Uwaga 3" xfId="13317" hidden="1"/>
    <cellStyle name="Uwaga 3" xfId="13320" hidden="1"/>
    <cellStyle name="Uwaga 3" xfId="13329" hidden="1"/>
    <cellStyle name="Uwaga 3" xfId="13332" hidden="1"/>
    <cellStyle name="Uwaga 3" xfId="13336" hidden="1"/>
    <cellStyle name="Uwaga 3" xfId="13344" hidden="1"/>
    <cellStyle name="Uwaga 3" xfId="13346" hidden="1"/>
    <cellStyle name="Uwaga 3" xfId="13349" hidden="1"/>
    <cellStyle name="Uwaga 3" xfId="13358" hidden="1"/>
    <cellStyle name="Uwaga 3" xfId="13359" hidden="1"/>
    <cellStyle name="Uwaga 3" xfId="13360" hidden="1"/>
    <cellStyle name="Uwaga 3" xfId="13373" hidden="1"/>
    <cellStyle name="Uwaga 3" xfId="13374" hidden="1"/>
    <cellStyle name="Uwaga 3" xfId="13376" hidden="1"/>
    <cellStyle name="Uwaga 3" xfId="13388" hidden="1"/>
    <cellStyle name="Uwaga 3" xfId="13389" hidden="1"/>
    <cellStyle name="Uwaga 3" xfId="13391" hidden="1"/>
    <cellStyle name="Uwaga 3" xfId="13403" hidden="1"/>
    <cellStyle name="Uwaga 3" xfId="13404" hidden="1"/>
    <cellStyle name="Uwaga 3" xfId="13406" hidden="1"/>
    <cellStyle name="Uwaga 3" xfId="13418" hidden="1"/>
    <cellStyle name="Uwaga 3" xfId="13419" hidden="1"/>
    <cellStyle name="Uwaga 3" xfId="13420" hidden="1"/>
    <cellStyle name="Uwaga 3" xfId="13434" hidden="1"/>
    <cellStyle name="Uwaga 3" xfId="13436" hidden="1"/>
    <cellStyle name="Uwaga 3" xfId="13439" hidden="1"/>
    <cellStyle name="Uwaga 3" xfId="13449" hidden="1"/>
    <cellStyle name="Uwaga 3" xfId="13452" hidden="1"/>
    <cellStyle name="Uwaga 3" xfId="13455" hidden="1"/>
    <cellStyle name="Uwaga 3" xfId="13464" hidden="1"/>
    <cellStyle name="Uwaga 3" xfId="13466" hidden="1"/>
    <cellStyle name="Uwaga 3" xfId="13469" hidden="1"/>
    <cellStyle name="Uwaga 3" xfId="13478" hidden="1"/>
    <cellStyle name="Uwaga 3" xfId="13479" hidden="1"/>
    <cellStyle name="Uwaga 3" xfId="13480" hidden="1"/>
    <cellStyle name="Uwaga 3" xfId="13493" hidden="1"/>
    <cellStyle name="Uwaga 3" xfId="13495" hidden="1"/>
    <cellStyle name="Uwaga 3" xfId="13497" hidden="1"/>
    <cellStyle name="Uwaga 3" xfId="13508" hidden="1"/>
    <cellStyle name="Uwaga 3" xfId="13510" hidden="1"/>
    <cellStyle name="Uwaga 3" xfId="13512" hidden="1"/>
    <cellStyle name="Uwaga 3" xfId="13523" hidden="1"/>
    <cellStyle name="Uwaga 3" xfId="13525" hidden="1"/>
    <cellStyle name="Uwaga 3" xfId="13527" hidden="1"/>
    <cellStyle name="Uwaga 3" xfId="13538" hidden="1"/>
    <cellStyle name="Uwaga 3" xfId="13539" hidden="1"/>
    <cellStyle name="Uwaga 3" xfId="13540" hidden="1"/>
    <cellStyle name="Uwaga 3" xfId="13553" hidden="1"/>
    <cellStyle name="Uwaga 3" xfId="13555" hidden="1"/>
    <cellStyle name="Uwaga 3" xfId="13557" hidden="1"/>
    <cellStyle name="Uwaga 3" xfId="13568" hidden="1"/>
    <cellStyle name="Uwaga 3" xfId="13570" hidden="1"/>
    <cellStyle name="Uwaga 3" xfId="13572" hidden="1"/>
    <cellStyle name="Uwaga 3" xfId="13583" hidden="1"/>
    <cellStyle name="Uwaga 3" xfId="13585" hidden="1"/>
    <cellStyle name="Uwaga 3" xfId="13586" hidden="1"/>
    <cellStyle name="Uwaga 3" xfId="13598" hidden="1"/>
    <cellStyle name="Uwaga 3" xfId="13599" hidden="1"/>
    <cellStyle name="Uwaga 3" xfId="13600" hidden="1"/>
    <cellStyle name="Uwaga 3" xfId="13613" hidden="1"/>
    <cellStyle name="Uwaga 3" xfId="13615" hidden="1"/>
    <cellStyle name="Uwaga 3" xfId="13617" hidden="1"/>
    <cellStyle name="Uwaga 3" xfId="13628" hidden="1"/>
    <cellStyle name="Uwaga 3" xfId="13630" hidden="1"/>
    <cellStyle name="Uwaga 3" xfId="13632" hidden="1"/>
    <cellStyle name="Uwaga 3" xfId="13643" hidden="1"/>
    <cellStyle name="Uwaga 3" xfId="13645" hidden="1"/>
    <cellStyle name="Uwaga 3" xfId="13647" hidden="1"/>
    <cellStyle name="Uwaga 3" xfId="13658" hidden="1"/>
    <cellStyle name="Uwaga 3" xfId="13659" hidden="1"/>
    <cellStyle name="Uwaga 3" xfId="13661" hidden="1"/>
    <cellStyle name="Uwaga 3" xfId="13672" hidden="1"/>
    <cellStyle name="Uwaga 3" xfId="13674" hidden="1"/>
    <cellStyle name="Uwaga 3" xfId="13675" hidden="1"/>
    <cellStyle name="Uwaga 3" xfId="13684" hidden="1"/>
    <cellStyle name="Uwaga 3" xfId="13687" hidden="1"/>
    <cellStyle name="Uwaga 3" xfId="13689" hidden="1"/>
    <cellStyle name="Uwaga 3" xfId="13700" hidden="1"/>
    <cellStyle name="Uwaga 3" xfId="13702" hidden="1"/>
    <cellStyle name="Uwaga 3" xfId="13704" hidden="1"/>
    <cellStyle name="Uwaga 3" xfId="13716" hidden="1"/>
    <cellStyle name="Uwaga 3" xfId="13718" hidden="1"/>
    <cellStyle name="Uwaga 3" xfId="13720" hidden="1"/>
    <cellStyle name="Uwaga 3" xfId="13728" hidden="1"/>
    <cellStyle name="Uwaga 3" xfId="13730" hidden="1"/>
    <cellStyle name="Uwaga 3" xfId="13733" hidden="1"/>
    <cellStyle name="Uwaga 3" xfId="13723" hidden="1"/>
    <cellStyle name="Uwaga 3" xfId="13722" hidden="1"/>
    <cellStyle name="Uwaga 3" xfId="13721" hidden="1"/>
    <cellStyle name="Uwaga 3" xfId="13708" hidden="1"/>
    <cellStyle name="Uwaga 3" xfId="13707" hidden="1"/>
    <cellStyle name="Uwaga 3" xfId="13706" hidden="1"/>
    <cellStyle name="Uwaga 3" xfId="13693" hidden="1"/>
    <cellStyle name="Uwaga 3" xfId="13692" hidden="1"/>
    <cellStyle name="Uwaga 3" xfId="13691" hidden="1"/>
    <cellStyle name="Uwaga 3" xfId="13678" hidden="1"/>
    <cellStyle name="Uwaga 3" xfId="13677" hidden="1"/>
    <cellStyle name="Uwaga 3" xfId="13676" hidden="1"/>
    <cellStyle name="Uwaga 3" xfId="13663" hidden="1"/>
    <cellStyle name="Uwaga 3" xfId="13662" hidden="1"/>
    <cellStyle name="Uwaga 3" xfId="13660" hidden="1"/>
    <cellStyle name="Uwaga 3" xfId="13649" hidden="1"/>
    <cellStyle name="Uwaga 3" xfId="13646" hidden="1"/>
    <cellStyle name="Uwaga 3" xfId="13644" hidden="1"/>
    <cellStyle name="Uwaga 3" xfId="13634" hidden="1"/>
    <cellStyle name="Uwaga 3" xfId="13631" hidden="1"/>
    <cellStyle name="Uwaga 3" xfId="13629" hidden="1"/>
    <cellStyle name="Uwaga 3" xfId="13619" hidden="1"/>
    <cellStyle name="Uwaga 3" xfId="13616" hidden="1"/>
    <cellStyle name="Uwaga 3" xfId="13614" hidden="1"/>
    <cellStyle name="Uwaga 3" xfId="13604" hidden="1"/>
    <cellStyle name="Uwaga 3" xfId="13602" hidden="1"/>
    <cellStyle name="Uwaga 3" xfId="13601" hidden="1"/>
    <cellStyle name="Uwaga 3" xfId="13589" hidden="1"/>
    <cellStyle name="Uwaga 3" xfId="13587" hidden="1"/>
    <cellStyle name="Uwaga 3" xfId="13584" hidden="1"/>
    <cellStyle name="Uwaga 3" xfId="13574" hidden="1"/>
    <cellStyle name="Uwaga 3" xfId="13571" hidden="1"/>
    <cellStyle name="Uwaga 3" xfId="13569" hidden="1"/>
    <cellStyle name="Uwaga 3" xfId="13559" hidden="1"/>
    <cellStyle name="Uwaga 3" xfId="13556" hidden="1"/>
    <cellStyle name="Uwaga 3" xfId="13554" hidden="1"/>
    <cellStyle name="Uwaga 3" xfId="13544" hidden="1"/>
    <cellStyle name="Uwaga 3" xfId="13542" hidden="1"/>
    <cellStyle name="Uwaga 3" xfId="13541" hidden="1"/>
    <cellStyle name="Uwaga 3" xfId="13529" hidden="1"/>
    <cellStyle name="Uwaga 3" xfId="13526" hidden="1"/>
    <cellStyle name="Uwaga 3" xfId="13524" hidden="1"/>
    <cellStyle name="Uwaga 3" xfId="13514" hidden="1"/>
    <cellStyle name="Uwaga 3" xfId="13511" hidden="1"/>
    <cellStyle name="Uwaga 3" xfId="13509" hidden="1"/>
    <cellStyle name="Uwaga 3" xfId="13499" hidden="1"/>
    <cellStyle name="Uwaga 3" xfId="13496" hidden="1"/>
    <cellStyle name="Uwaga 3" xfId="13494" hidden="1"/>
    <cellStyle name="Uwaga 3" xfId="13484" hidden="1"/>
    <cellStyle name="Uwaga 3" xfId="13482" hidden="1"/>
    <cellStyle name="Uwaga 3" xfId="13481" hidden="1"/>
    <cellStyle name="Uwaga 3" xfId="13468" hidden="1"/>
    <cellStyle name="Uwaga 3" xfId="13465" hidden="1"/>
    <cellStyle name="Uwaga 3" xfId="13463" hidden="1"/>
    <cellStyle name="Uwaga 3" xfId="13453" hidden="1"/>
    <cellStyle name="Uwaga 3" xfId="13450" hidden="1"/>
    <cellStyle name="Uwaga 3" xfId="13448" hidden="1"/>
    <cellStyle name="Uwaga 3" xfId="13438" hidden="1"/>
    <cellStyle name="Uwaga 3" xfId="13435" hidden="1"/>
    <cellStyle name="Uwaga 3" xfId="13433" hidden="1"/>
    <cellStyle name="Uwaga 3" xfId="13424" hidden="1"/>
    <cellStyle name="Uwaga 3" xfId="13422" hidden="1"/>
    <cellStyle name="Uwaga 3" xfId="13421" hidden="1"/>
    <cellStyle name="Uwaga 3" xfId="13409" hidden="1"/>
    <cellStyle name="Uwaga 3" xfId="13407" hidden="1"/>
    <cellStyle name="Uwaga 3" xfId="13405" hidden="1"/>
    <cellStyle name="Uwaga 3" xfId="13394" hidden="1"/>
    <cellStyle name="Uwaga 3" xfId="13392" hidden="1"/>
    <cellStyle name="Uwaga 3" xfId="13390" hidden="1"/>
    <cellStyle name="Uwaga 3" xfId="13379" hidden="1"/>
    <cellStyle name="Uwaga 3" xfId="13377" hidden="1"/>
    <cellStyle name="Uwaga 3" xfId="13375" hidden="1"/>
    <cellStyle name="Uwaga 3" xfId="13364" hidden="1"/>
    <cellStyle name="Uwaga 3" xfId="13362" hidden="1"/>
    <cellStyle name="Uwaga 3" xfId="13361" hidden="1"/>
    <cellStyle name="Uwaga 3" xfId="13348" hidden="1"/>
    <cellStyle name="Uwaga 3" xfId="13345" hidden="1"/>
    <cellStyle name="Uwaga 3" xfId="13343" hidden="1"/>
    <cellStyle name="Uwaga 3" xfId="13333" hidden="1"/>
    <cellStyle name="Uwaga 3" xfId="13330" hidden="1"/>
    <cellStyle name="Uwaga 3" xfId="13328" hidden="1"/>
    <cellStyle name="Uwaga 3" xfId="13318" hidden="1"/>
    <cellStyle name="Uwaga 3" xfId="13315" hidden="1"/>
    <cellStyle name="Uwaga 3" xfId="13313" hidden="1"/>
    <cellStyle name="Uwaga 3" xfId="13304" hidden="1"/>
    <cellStyle name="Uwaga 3" xfId="13302" hidden="1"/>
    <cellStyle name="Uwaga 3" xfId="13300" hidden="1"/>
    <cellStyle name="Uwaga 3" xfId="13288" hidden="1"/>
    <cellStyle name="Uwaga 3" xfId="13285" hidden="1"/>
    <cellStyle name="Uwaga 3" xfId="13283" hidden="1"/>
    <cellStyle name="Uwaga 3" xfId="13273" hidden="1"/>
    <cellStyle name="Uwaga 3" xfId="13270" hidden="1"/>
    <cellStyle name="Uwaga 3" xfId="13268" hidden="1"/>
    <cellStyle name="Uwaga 3" xfId="13258" hidden="1"/>
    <cellStyle name="Uwaga 3" xfId="13255" hidden="1"/>
    <cellStyle name="Uwaga 3" xfId="13253" hidden="1"/>
    <cellStyle name="Uwaga 3" xfId="13246" hidden="1"/>
    <cellStyle name="Uwaga 3" xfId="13243" hidden="1"/>
    <cellStyle name="Uwaga 3" xfId="13241" hidden="1"/>
    <cellStyle name="Uwaga 3" xfId="13231" hidden="1"/>
    <cellStyle name="Uwaga 3" xfId="13228" hidden="1"/>
    <cellStyle name="Uwaga 3" xfId="13225" hidden="1"/>
    <cellStyle name="Uwaga 3" xfId="13216" hidden="1"/>
    <cellStyle name="Uwaga 3" xfId="13212" hidden="1"/>
    <cellStyle name="Uwaga 3" xfId="13209" hidden="1"/>
    <cellStyle name="Uwaga 3" xfId="13201" hidden="1"/>
    <cellStyle name="Uwaga 3" xfId="13198" hidden="1"/>
    <cellStyle name="Uwaga 3" xfId="13195" hidden="1"/>
    <cellStyle name="Uwaga 3" xfId="13186" hidden="1"/>
    <cellStyle name="Uwaga 3" xfId="13183" hidden="1"/>
    <cellStyle name="Uwaga 3" xfId="13180" hidden="1"/>
    <cellStyle name="Uwaga 3" xfId="13170" hidden="1"/>
    <cellStyle name="Uwaga 3" xfId="13166" hidden="1"/>
    <cellStyle name="Uwaga 3" xfId="13163" hidden="1"/>
    <cellStyle name="Uwaga 3" xfId="13154" hidden="1"/>
    <cellStyle name="Uwaga 3" xfId="13150" hidden="1"/>
    <cellStyle name="Uwaga 3" xfId="13148" hidden="1"/>
    <cellStyle name="Uwaga 3" xfId="13140" hidden="1"/>
    <cellStyle name="Uwaga 3" xfId="13136" hidden="1"/>
    <cellStyle name="Uwaga 3" xfId="13133" hidden="1"/>
    <cellStyle name="Uwaga 3" xfId="13126" hidden="1"/>
    <cellStyle name="Uwaga 3" xfId="13123" hidden="1"/>
    <cellStyle name="Uwaga 3" xfId="13120" hidden="1"/>
    <cellStyle name="Uwaga 3" xfId="13111" hidden="1"/>
    <cellStyle name="Uwaga 3" xfId="13106" hidden="1"/>
    <cellStyle name="Uwaga 3" xfId="13103" hidden="1"/>
    <cellStyle name="Uwaga 3" xfId="13096" hidden="1"/>
    <cellStyle name="Uwaga 3" xfId="13091" hidden="1"/>
    <cellStyle name="Uwaga 3" xfId="13088" hidden="1"/>
    <cellStyle name="Uwaga 3" xfId="13081" hidden="1"/>
    <cellStyle name="Uwaga 3" xfId="13076" hidden="1"/>
    <cellStyle name="Uwaga 3" xfId="13073" hidden="1"/>
    <cellStyle name="Uwaga 3" xfId="13067" hidden="1"/>
    <cellStyle name="Uwaga 3" xfId="13063" hidden="1"/>
    <cellStyle name="Uwaga 3" xfId="13060" hidden="1"/>
    <cellStyle name="Uwaga 3" xfId="13052" hidden="1"/>
    <cellStyle name="Uwaga 3" xfId="13047" hidden="1"/>
    <cellStyle name="Uwaga 3" xfId="13043" hidden="1"/>
    <cellStyle name="Uwaga 3" xfId="13037" hidden="1"/>
    <cellStyle name="Uwaga 3" xfId="13032" hidden="1"/>
    <cellStyle name="Uwaga 3" xfId="13028" hidden="1"/>
    <cellStyle name="Uwaga 3" xfId="13022" hidden="1"/>
    <cellStyle name="Uwaga 3" xfId="13017" hidden="1"/>
    <cellStyle name="Uwaga 3" xfId="13013" hidden="1"/>
    <cellStyle name="Uwaga 3" xfId="13008" hidden="1"/>
    <cellStyle name="Uwaga 3" xfId="13004" hidden="1"/>
    <cellStyle name="Uwaga 3" xfId="13000" hidden="1"/>
    <cellStyle name="Uwaga 3" xfId="12992" hidden="1"/>
    <cellStyle name="Uwaga 3" xfId="12987" hidden="1"/>
    <cellStyle name="Uwaga 3" xfId="12983" hidden="1"/>
    <cellStyle name="Uwaga 3" xfId="12977" hidden="1"/>
    <cellStyle name="Uwaga 3" xfId="12972" hidden="1"/>
    <cellStyle name="Uwaga 3" xfId="12968" hidden="1"/>
    <cellStyle name="Uwaga 3" xfId="12962" hidden="1"/>
    <cellStyle name="Uwaga 3" xfId="12957" hidden="1"/>
    <cellStyle name="Uwaga 3" xfId="12953" hidden="1"/>
    <cellStyle name="Uwaga 3" xfId="12949" hidden="1"/>
    <cellStyle name="Uwaga 3" xfId="12944" hidden="1"/>
    <cellStyle name="Uwaga 3" xfId="12939" hidden="1"/>
    <cellStyle name="Uwaga 3" xfId="12934" hidden="1"/>
    <cellStyle name="Uwaga 3" xfId="12930" hidden="1"/>
    <cellStyle name="Uwaga 3" xfId="12926" hidden="1"/>
    <cellStyle name="Uwaga 3" xfId="12919" hidden="1"/>
    <cellStyle name="Uwaga 3" xfId="12915" hidden="1"/>
    <cellStyle name="Uwaga 3" xfId="12910" hidden="1"/>
    <cellStyle name="Uwaga 3" xfId="12904" hidden="1"/>
    <cellStyle name="Uwaga 3" xfId="12900" hidden="1"/>
    <cellStyle name="Uwaga 3" xfId="12895" hidden="1"/>
    <cellStyle name="Uwaga 3" xfId="12889" hidden="1"/>
    <cellStyle name="Uwaga 3" xfId="12885" hidden="1"/>
    <cellStyle name="Uwaga 3" xfId="12880" hidden="1"/>
    <cellStyle name="Uwaga 3" xfId="12874" hidden="1"/>
    <cellStyle name="Uwaga 3" xfId="12870" hidden="1"/>
    <cellStyle name="Uwaga 3" xfId="12866" hidden="1"/>
    <cellStyle name="Uwaga 3" xfId="13726" hidden="1"/>
    <cellStyle name="Uwaga 3" xfId="13725" hidden="1"/>
    <cellStyle name="Uwaga 3" xfId="13724" hidden="1"/>
    <cellStyle name="Uwaga 3" xfId="13711" hidden="1"/>
    <cellStyle name="Uwaga 3" xfId="13710" hidden="1"/>
    <cellStyle name="Uwaga 3" xfId="13709" hidden="1"/>
    <cellStyle name="Uwaga 3" xfId="13696" hidden="1"/>
    <cellStyle name="Uwaga 3" xfId="13695" hidden="1"/>
    <cellStyle name="Uwaga 3" xfId="13694" hidden="1"/>
    <cellStyle name="Uwaga 3" xfId="13681" hidden="1"/>
    <cellStyle name="Uwaga 3" xfId="13680" hidden="1"/>
    <cellStyle name="Uwaga 3" xfId="13679" hidden="1"/>
    <cellStyle name="Uwaga 3" xfId="13666" hidden="1"/>
    <cellStyle name="Uwaga 3" xfId="13665" hidden="1"/>
    <cellStyle name="Uwaga 3" xfId="13664" hidden="1"/>
    <cellStyle name="Uwaga 3" xfId="13652" hidden="1"/>
    <cellStyle name="Uwaga 3" xfId="13650" hidden="1"/>
    <cellStyle name="Uwaga 3" xfId="13648" hidden="1"/>
    <cellStyle name="Uwaga 3" xfId="13637" hidden="1"/>
    <cellStyle name="Uwaga 3" xfId="13635" hidden="1"/>
    <cellStyle name="Uwaga 3" xfId="13633" hidden="1"/>
    <cellStyle name="Uwaga 3" xfId="13622" hidden="1"/>
    <cellStyle name="Uwaga 3" xfId="13620" hidden="1"/>
    <cellStyle name="Uwaga 3" xfId="13618" hidden="1"/>
    <cellStyle name="Uwaga 3" xfId="13607" hidden="1"/>
    <cellStyle name="Uwaga 3" xfId="13605" hidden="1"/>
    <cellStyle name="Uwaga 3" xfId="13603" hidden="1"/>
    <cellStyle name="Uwaga 3" xfId="13592" hidden="1"/>
    <cellStyle name="Uwaga 3" xfId="13590" hidden="1"/>
    <cellStyle name="Uwaga 3" xfId="13588" hidden="1"/>
    <cellStyle name="Uwaga 3" xfId="13577" hidden="1"/>
    <cellStyle name="Uwaga 3" xfId="13575" hidden="1"/>
    <cellStyle name="Uwaga 3" xfId="13573" hidden="1"/>
    <cellStyle name="Uwaga 3" xfId="13562" hidden="1"/>
    <cellStyle name="Uwaga 3" xfId="13560" hidden="1"/>
    <cellStyle name="Uwaga 3" xfId="13558" hidden="1"/>
    <cellStyle name="Uwaga 3" xfId="13547" hidden="1"/>
    <cellStyle name="Uwaga 3" xfId="13545" hidden="1"/>
    <cellStyle name="Uwaga 3" xfId="13543" hidden="1"/>
    <cellStyle name="Uwaga 3" xfId="13532" hidden="1"/>
    <cellStyle name="Uwaga 3" xfId="13530" hidden="1"/>
    <cellStyle name="Uwaga 3" xfId="13528" hidden="1"/>
    <cellStyle name="Uwaga 3" xfId="13517" hidden="1"/>
    <cellStyle name="Uwaga 3" xfId="13515" hidden="1"/>
    <cellStyle name="Uwaga 3" xfId="13513" hidden="1"/>
    <cellStyle name="Uwaga 3" xfId="13502" hidden="1"/>
    <cellStyle name="Uwaga 3" xfId="13500" hidden="1"/>
    <cellStyle name="Uwaga 3" xfId="13498" hidden="1"/>
    <cellStyle name="Uwaga 3" xfId="13487" hidden="1"/>
    <cellStyle name="Uwaga 3" xfId="13485" hidden="1"/>
    <cellStyle name="Uwaga 3" xfId="13483" hidden="1"/>
    <cellStyle name="Uwaga 3" xfId="13472" hidden="1"/>
    <cellStyle name="Uwaga 3" xfId="13470" hidden="1"/>
    <cellStyle name="Uwaga 3" xfId="13467" hidden="1"/>
    <cellStyle name="Uwaga 3" xfId="13457" hidden="1"/>
    <cellStyle name="Uwaga 3" xfId="13454" hidden="1"/>
    <cellStyle name="Uwaga 3" xfId="13451" hidden="1"/>
    <cellStyle name="Uwaga 3" xfId="13442" hidden="1"/>
    <cellStyle name="Uwaga 3" xfId="13440" hidden="1"/>
    <cellStyle name="Uwaga 3" xfId="13437" hidden="1"/>
    <cellStyle name="Uwaga 3" xfId="13427" hidden="1"/>
    <cellStyle name="Uwaga 3" xfId="13425" hidden="1"/>
    <cellStyle name="Uwaga 3" xfId="13423" hidden="1"/>
    <cellStyle name="Uwaga 3" xfId="13412" hidden="1"/>
    <cellStyle name="Uwaga 3" xfId="13410" hidden="1"/>
    <cellStyle name="Uwaga 3" xfId="13408" hidden="1"/>
    <cellStyle name="Uwaga 3" xfId="13397" hidden="1"/>
    <cellStyle name="Uwaga 3" xfId="13395" hidden="1"/>
    <cellStyle name="Uwaga 3" xfId="13393" hidden="1"/>
    <cellStyle name="Uwaga 3" xfId="13382" hidden="1"/>
    <cellStyle name="Uwaga 3" xfId="13380" hidden="1"/>
    <cellStyle name="Uwaga 3" xfId="13378" hidden="1"/>
    <cellStyle name="Uwaga 3" xfId="13367" hidden="1"/>
    <cellStyle name="Uwaga 3" xfId="13365" hidden="1"/>
    <cellStyle name="Uwaga 3" xfId="13363" hidden="1"/>
    <cellStyle name="Uwaga 3" xfId="13352" hidden="1"/>
    <cellStyle name="Uwaga 3" xfId="13350" hidden="1"/>
    <cellStyle name="Uwaga 3" xfId="13347" hidden="1"/>
    <cellStyle name="Uwaga 3" xfId="13337" hidden="1"/>
    <cellStyle name="Uwaga 3" xfId="13334" hidden="1"/>
    <cellStyle name="Uwaga 3" xfId="13331" hidden="1"/>
    <cellStyle name="Uwaga 3" xfId="13322" hidden="1"/>
    <cellStyle name="Uwaga 3" xfId="13319" hidden="1"/>
    <cellStyle name="Uwaga 3" xfId="13316" hidden="1"/>
    <cellStyle name="Uwaga 3" xfId="13307" hidden="1"/>
    <cellStyle name="Uwaga 3" xfId="13305" hidden="1"/>
    <cellStyle name="Uwaga 3" xfId="13303" hidden="1"/>
    <cellStyle name="Uwaga 3" xfId="13292" hidden="1"/>
    <cellStyle name="Uwaga 3" xfId="13289" hidden="1"/>
    <cellStyle name="Uwaga 3" xfId="13286" hidden="1"/>
    <cellStyle name="Uwaga 3" xfId="13277" hidden="1"/>
    <cellStyle name="Uwaga 3" xfId="13274" hidden="1"/>
    <cellStyle name="Uwaga 3" xfId="13271" hidden="1"/>
    <cellStyle name="Uwaga 3" xfId="13262" hidden="1"/>
    <cellStyle name="Uwaga 3" xfId="13259" hidden="1"/>
    <cellStyle name="Uwaga 3" xfId="13256" hidden="1"/>
    <cellStyle name="Uwaga 3" xfId="13249" hidden="1"/>
    <cellStyle name="Uwaga 3" xfId="13245" hidden="1"/>
    <cellStyle name="Uwaga 3" xfId="13242" hidden="1"/>
    <cellStyle name="Uwaga 3" xfId="13234" hidden="1"/>
    <cellStyle name="Uwaga 3" xfId="13230" hidden="1"/>
    <cellStyle name="Uwaga 3" xfId="13227" hidden="1"/>
    <cellStyle name="Uwaga 3" xfId="13219" hidden="1"/>
    <cellStyle name="Uwaga 3" xfId="13215" hidden="1"/>
    <cellStyle name="Uwaga 3" xfId="13211" hidden="1"/>
    <cellStyle name="Uwaga 3" xfId="13204" hidden="1"/>
    <cellStyle name="Uwaga 3" xfId="13200" hidden="1"/>
    <cellStyle name="Uwaga 3" xfId="13197" hidden="1"/>
    <cellStyle name="Uwaga 3" xfId="13189" hidden="1"/>
    <cellStyle name="Uwaga 3" xfId="13185" hidden="1"/>
    <cellStyle name="Uwaga 3" xfId="13182" hidden="1"/>
    <cellStyle name="Uwaga 3" xfId="13173" hidden="1"/>
    <cellStyle name="Uwaga 3" xfId="13168" hidden="1"/>
    <cellStyle name="Uwaga 3" xfId="13164" hidden="1"/>
    <cellStyle name="Uwaga 3" xfId="13158" hidden="1"/>
    <cellStyle name="Uwaga 3" xfId="13153" hidden="1"/>
    <cellStyle name="Uwaga 3" xfId="13149" hidden="1"/>
    <cellStyle name="Uwaga 3" xfId="13143" hidden="1"/>
    <cellStyle name="Uwaga 3" xfId="13138" hidden="1"/>
    <cellStyle name="Uwaga 3" xfId="13134" hidden="1"/>
    <cellStyle name="Uwaga 3" xfId="13129" hidden="1"/>
    <cellStyle name="Uwaga 3" xfId="13125" hidden="1"/>
    <cellStyle name="Uwaga 3" xfId="13121" hidden="1"/>
    <cellStyle name="Uwaga 3" xfId="13114" hidden="1"/>
    <cellStyle name="Uwaga 3" xfId="13109" hidden="1"/>
    <cellStyle name="Uwaga 3" xfId="13105" hidden="1"/>
    <cellStyle name="Uwaga 3" xfId="13098" hidden="1"/>
    <cellStyle name="Uwaga 3" xfId="13093" hidden="1"/>
    <cellStyle name="Uwaga 3" xfId="13089" hidden="1"/>
    <cellStyle name="Uwaga 3" xfId="13084" hidden="1"/>
    <cellStyle name="Uwaga 3" xfId="13079" hidden="1"/>
    <cellStyle name="Uwaga 3" xfId="13075" hidden="1"/>
    <cellStyle name="Uwaga 3" xfId="13069" hidden="1"/>
    <cellStyle name="Uwaga 3" xfId="13065" hidden="1"/>
    <cellStyle name="Uwaga 3" xfId="13062" hidden="1"/>
    <cellStyle name="Uwaga 3" xfId="13055" hidden="1"/>
    <cellStyle name="Uwaga 3" xfId="13050" hidden="1"/>
    <cellStyle name="Uwaga 3" xfId="13045" hidden="1"/>
    <cellStyle name="Uwaga 3" xfId="13039" hidden="1"/>
    <cellStyle name="Uwaga 3" xfId="13034" hidden="1"/>
    <cellStyle name="Uwaga 3" xfId="13029" hidden="1"/>
    <cellStyle name="Uwaga 3" xfId="13024" hidden="1"/>
    <cellStyle name="Uwaga 3" xfId="13019" hidden="1"/>
    <cellStyle name="Uwaga 3" xfId="13014" hidden="1"/>
    <cellStyle name="Uwaga 3" xfId="13010" hidden="1"/>
    <cellStyle name="Uwaga 3" xfId="13006" hidden="1"/>
    <cellStyle name="Uwaga 3" xfId="13001" hidden="1"/>
    <cellStyle name="Uwaga 3" xfId="12994" hidden="1"/>
    <cellStyle name="Uwaga 3" xfId="12989" hidden="1"/>
    <cellStyle name="Uwaga 3" xfId="12984" hidden="1"/>
    <cellStyle name="Uwaga 3" xfId="12978" hidden="1"/>
    <cellStyle name="Uwaga 3" xfId="12973" hidden="1"/>
    <cellStyle name="Uwaga 3" xfId="12969" hidden="1"/>
    <cellStyle name="Uwaga 3" xfId="12964" hidden="1"/>
    <cellStyle name="Uwaga 3" xfId="12959" hidden="1"/>
    <cellStyle name="Uwaga 3" xfId="12954" hidden="1"/>
    <cellStyle name="Uwaga 3" xfId="12950" hidden="1"/>
    <cellStyle name="Uwaga 3" xfId="12945" hidden="1"/>
    <cellStyle name="Uwaga 3" xfId="12940" hidden="1"/>
    <cellStyle name="Uwaga 3" xfId="12935" hidden="1"/>
    <cellStyle name="Uwaga 3" xfId="12931" hidden="1"/>
    <cellStyle name="Uwaga 3" xfId="12927" hidden="1"/>
    <cellStyle name="Uwaga 3" xfId="12920" hidden="1"/>
    <cellStyle name="Uwaga 3" xfId="12916" hidden="1"/>
    <cellStyle name="Uwaga 3" xfId="12911" hidden="1"/>
    <cellStyle name="Uwaga 3" xfId="12905" hidden="1"/>
    <cellStyle name="Uwaga 3" xfId="12901" hidden="1"/>
    <cellStyle name="Uwaga 3" xfId="12896" hidden="1"/>
    <cellStyle name="Uwaga 3" xfId="12890" hidden="1"/>
    <cellStyle name="Uwaga 3" xfId="12886" hidden="1"/>
    <cellStyle name="Uwaga 3" xfId="12882" hidden="1"/>
    <cellStyle name="Uwaga 3" xfId="12875" hidden="1"/>
    <cellStyle name="Uwaga 3" xfId="12871" hidden="1"/>
    <cellStyle name="Uwaga 3" xfId="12867" hidden="1"/>
    <cellStyle name="Uwaga 3" xfId="13731" hidden="1"/>
    <cellStyle name="Uwaga 3" xfId="13729" hidden="1"/>
    <cellStyle name="Uwaga 3" xfId="13727" hidden="1"/>
    <cellStyle name="Uwaga 3" xfId="13714" hidden="1"/>
    <cellStyle name="Uwaga 3" xfId="13713" hidden="1"/>
    <cellStyle name="Uwaga 3" xfId="13712" hidden="1"/>
    <cellStyle name="Uwaga 3" xfId="13699" hidden="1"/>
    <cellStyle name="Uwaga 3" xfId="13698" hidden="1"/>
    <cellStyle name="Uwaga 3" xfId="13697" hidden="1"/>
    <cellStyle name="Uwaga 3" xfId="13685" hidden="1"/>
    <cellStyle name="Uwaga 3" xfId="13683" hidden="1"/>
    <cellStyle name="Uwaga 3" xfId="13682" hidden="1"/>
    <cellStyle name="Uwaga 3" xfId="13669" hidden="1"/>
    <cellStyle name="Uwaga 3" xfId="13668" hidden="1"/>
    <cellStyle name="Uwaga 3" xfId="13667" hidden="1"/>
    <cellStyle name="Uwaga 3" xfId="13655" hidden="1"/>
    <cellStyle name="Uwaga 3" xfId="13653" hidden="1"/>
    <cellStyle name="Uwaga 3" xfId="13651" hidden="1"/>
    <cellStyle name="Uwaga 3" xfId="13640" hidden="1"/>
    <cellStyle name="Uwaga 3" xfId="13638" hidden="1"/>
    <cellStyle name="Uwaga 3" xfId="13636" hidden="1"/>
    <cellStyle name="Uwaga 3" xfId="13625" hidden="1"/>
    <cellStyle name="Uwaga 3" xfId="13623" hidden="1"/>
    <cellStyle name="Uwaga 3" xfId="13621" hidden="1"/>
    <cellStyle name="Uwaga 3" xfId="13610" hidden="1"/>
    <cellStyle name="Uwaga 3" xfId="13608" hidden="1"/>
    <cellStyle name="Uwaga 3" xfId="13606" hidden="1"/>
    <cellStyle name="Uwaga 3" xfId="13595" hidden="1"/>
    <cellStyle name="Uwaga 3" xfId="13593" hidden="1"/>
    <cellStyle name="Uwaga 3" xfId="13591" hidden="1"/>
    <cellStyle name="Uwaga 3" xfId="13580" hidden="1"/>
    <cellStyle name="Uwaga 3" xfId="13578" hidden="1"/>
    <cellStyle name="Uwaga 3" xfId="13576" hidden="1"/>
    <cellStyle name="Uwaga 3" xfId="13565" hidden="1"/>
    <cellStyle name="Uwaga 3" xfId="13563" hidden="1"/>
    <cellStyle name="Uwaga 3" xfId="13561" hidden="1"/>
    <cellStyle name="Uwaga 3" xfId="13550" hidden="1"/>
    <cellStyle name="Uwaga 3" xfId="13548" hidden="1"/>
    <cellStyle name="Uwaga 3" xfId="13546" hidden="1"/>
    <cellStyle name="Uwaga 3" xfId="13535" hidden="1"/>
    <cellStyle name="Uwaga 3" xfId="13533" hidden="1"/>
    <cellStyle name="Uwaga 3" xfId="13531" hidden="1"/>
    <cellStyle name="Uwaga 3" xfId="13520" hidden="1"/>
    <cellStyle name="Uwaga 3" xfId="13518" hidden="1"/>
    <cellStyle name="Uwaga 3" xfId="13516" hidden="1"/>
    <cellStyle name="Uwaga 3" xfId="13505" hidden="1"/>
    <cellStyle name="Uwaga 3" xfId="13503" hidden="1"/>
    <cellStyle name="Uwaga 3" xfId="13501" hidden="1"/>
    <cellStyle name="Uwaga 3" xfId="13490" hidden="1"/>
    <cellStyle name="Uwaga 3" xfId="13488" hidden="1"/>
    <cellStyle name="Uwaga 3" xfId="13486" hidden="1"/>
    <cellStyle name="Uwaga 3" xfId="13475" hidden="1"/>
    <cellStyle name="Uwaga 3" xfId="13473" hidden="1"/>
    <cellStyle name="Uwaga 3" xfId="13471" hidden="1"/>
    <cellStyle name="Uwaga 3" xfId="13460" hidden="1"/>
    <cellStyle name="Uwaga 3" xfId="13458" hidden="1"/>
    <cellStyle name="Uwaga 3" xfId="13456" hidden="1"/>
    <cellStyle name="Uwaga 3" xfId="13445" hidden="1"/>
    <cellStyle name="Uwaga 3" xfId="13443" hidden="1"/>
    <cellStyle name="Uwaga 3" xfId="13441" hidden="1"/>
    <cellStyle name="Uwaga 3" xfId="13430" hidden="1"/>
    <cellStyle name="Uwaga 3" xfId="13428" hidden="1"/>
    <cellStyle name="Uwaga 3" xfId="13426" hidden="1"/>
    <cellStyle name="Uwaga 3" xfId="13415" hidden="1"/>
    <cellStyle name="Uwaga 3" xfId="13413" hidden="1"/>
    <cellStyle name="Uwaga 3" xfId="13411" hidden="1"/>
    <cellStyle name="Uwaga 3" xfId="13400" hidden="1"/>
    <cellStyle name="Uwaga 3" xfId="13398" hidden="1"/>
    <cellStyle name="Uwaga 3" xfId="13396" hidden="1"/>
    <cellStyle name="Uwaga 3" xfId="13385" hidden="1"/>
    <cellStyle name="Uwaga 3" xfId="13383" hidden="1"/>
    <cellStyle name="Uwaga 3" xfId="13381" hidden="1"/>
    <cellStyle name="Uwaga 3" xfId="13370" hidden="1"/>
    <cellStyle name="Uwaga 3" xfId="13368" hidden="1"/>
    <cellStyle name="Uwaga 3" xfId="13366" hidden="1"/>
    <cellStyle name="Uwaga 3" xfId="13355" hidden="1"/>
    <cellStyle name="Uwaga 3" xfId="13353" hidden="1"/>
    <cellStyle name="Uwaga 3" xfId="13351" hidden="1"/>
    <cellStyle name="Uwaga 3" xfId="13340" hidden="1"/>
    <cellStyle name="Uwaga 3" xfId="13338" hidden="1"/>
    <cellStyle name="Uwaga 3" xfId="13335" hidden="1"/>
    <cellStyle name="Uwaga 3" xfId="13325" hidden="1"/>
    <cellStyle name="Uwaga 3" xfId="13323" hidden="1"/>
    <cellStyle name="Uwaga 3" xfId="13321" hidden="1"/>
    <cellStyle name="Uwaga 3" xfId="13310" hidden="1"/>
    <cellStyle name="Uwaga 3" xfId="13308" hidden="1"/>
    <cellStyle name="Uwaga 3" xfId="13306" hidden="1"/>
    <cellStyle name="Uwaga 3" xfId="13295" hidden="1"/>
    <cellStyle name="Uwaga 3" xfId="13293" hidden="1"/>
    <cellStyle name="Uwaga 3" xfId="13290" hidden="1"/>
    <cellStyle name="Uwaga 3" xfId="13280" hidden="1"/>
    <cellStyle name="Uwaga 3" xfId="13278" hidden="1"/>
    <cellStyle name="Uwaga 3" xfId="13275" hidden="1"/>
    <cellStyle name="Uwaga 3" xfId="13265" hidden="1"/>
    <cellStyle name="Uwaga 3" xfId="13263" hidden="1"/>
    <cellStyle name="Uwaga 3" xfId="13260" hidden="1"/>
    <cellStyle name="Uwaga 3" xfId="13251" hidden="1"/>
    <cellStyle name="Uwaga 3" xfId="13248" hidden="1"/>
    <cellStyle name="Uwaga 3" xfId="13244" hidden="1"/>
    <cellStyle name="Uwaga 3" xfId="13236" hidden="1"/>
    <cellStyle name="Uwaga 3" xfId="13233" hidden="1"/>
    <cellStyle name="Uwaga 3" xfId="13229" hidden="1"/>
    <cellStyle name="Uwaga 3" xfId="13221" hidden="1"/>
    <cellStyle name="Uwaga 3" xfId="13218" hidden="1"/>
    <cellStyle name="Uwaga 3" xfId="13214" hidden="1"/>
    <cellStyle name="Uwaga 3" xfId="13206" hidden="1"/>
    <cellStyle name="Uwaga 3" xfId="13203" hidden="1"/>
    <cellStyle name="Uwaga 3" xfId="13199" hidden="1"/>
    <cellStyle name="Uwaga 3" xfId="13191" hidden="1"/>
    <cellStyle name="Uwaga 3" xfId="13188" hidden="1"/>
    <cellStyle name="Uwaga 3" xfId="13184" hidden="1"/>
    <cellStyle name="Uwaga 3" xfId="13176" hidden="1"/>
    <cellStyle name="Uwaga 3" xfId="13172" hidden="1"/>
    <cellStyle name="Uwaga 3" xfId="13167" hidden="1"/>
    <cellStyle name="Uwaga 3" xfId="13161" hidden="1"/>
    <cellStyle name="Uwaga 3" xfId="13157" hidden="1"/>
    <cellStyle name="Uwaga 3" xfId="13152" hidden="1"/>
    <cellStyle name="Uwaga 3" xfId="13146" hidden="1"/>
    <cellStyle name="Uwaga 3" xfId="13142" hidden="1"/>
    <cellStyle name="Uwaga 3" xfId="13137" hidden="1"/>
    <cellStyle name="Uwaga 3" xfId="13131" hidden="1"/>
    <cellStyle name="Uwaga 3" xfId="13128" hidden="1"/>
    <cellStyle name="Uwaga 3" xfId="13124" hidden="1"/>
    <cellStyle name="Uwaga 3" xfId="13116" hidden="1"/>
    <cellStyle name="Uwaga 3" xfId="13113" hidden="1"/>
    <cellStyle name="Uwaga 3" xfId="13108" hidden="1"/>
    <cellStyle name="Uwaga 3" xfId="13101" hidden="1"/>
    <cellStyle name="Uwaga 3" xfId="13097" hidden="1"/>
    <cellStyle name="Uwaga 3" xfId="13092" hidden="1"/>
    <cellStyle name="Uwaga 3" xfId="13086" hidden="1"/>
    <cellStyle name="Uwaga 3" xfId="13082" hidden="1"/>
    <cellStyle name="Uwaga 3" xfId="13077" hidden="1"/>
    <cellStyle name="Uwaga 3" xfId="13071" hidden="1"/>
    <cellStyle name="Uwaga 3" xfId="13068" hidden="1"/>
    <cellStyle name="Uwaga 3" xfId="13064" hidden="1"/>
    <cellStyle name="Uwaga 3" xfId="13056" hidden="1"/>
    <cellStyle name="Uwaga 3" xfId="13051" hidden="1"/>
    <cellStyle name="Uwaga 3" xfId="13046" hidden="1"/>
    <cellStyle name="Uwaga 3" xfId="13041" hidden="1"/>
    <cellStyle name="Uwaga 3" xfId="13036" hidden="1"/>
    <cellStyle name="Uwaga 3" xfId="13031" hidden="1"/>
    <cellStyle name="Uwaga 3" xfId="13026" hidden="1"/>
    <cellStyle name="Uwaga 3" xfId="13021" hidden="1"/>
    <cellStyle name="Uwaga 3" xfId="13016" hidden="1"/>
    <cellStyle name="Uwaga 3" xfId="13011" hidden="1"/>
    <cellStyle name="Uwaga 3" xfId="13007" hidden="1"/>
    <cellStyle name="Uwaga 3" xfId="13002" hidden="1"/>
    <cellStyle name="Uwaga 3" xfId="12995" hidden="1"/>
    <cellStyle name="Uwaga 3" xfId="12990" hidden="1"/>
    <cellStyle name="Uwaga 3" xfId="12985" hidden="1"/>
    <cellStyle name="Uwaga 3" xfId="12980" hidden="1"/>
    <cellStyle name="Uwaga 3" xfId="12975" hidden="1"/>
    <cellStyle name="Uwaga 3" xfId="12970" hidden="1"/>
    <cellStyle name="Uwaga 3" xfId="12965" hidden="1"/>
    <cellStyle name="Uwaga 3" xfId="12960" hidden="1"/>
    <cellStyle name="Uwaga 3" xfId="12955" hidden="1"/>
    <cellStyle name="Uwaga 3" xfId="12951" hidden="1"/>
    <cellStyle name="Uwaga 3" xfId="12946" hidden="1"/>
    <cellStyle name="Uwaga 3" xfId="12941" hidden="1"/>
    <cellStyle name="Uwaga 3" xfId="12936" hidden="1"/>
    <cellStyle name="Uwaga 3" xfId="12932" hidden="1"/>
    <cellStyle name="Uwaga 3" xfId="12928" hidden="1"/>
    <cellStyle name="Uwaga 3" xfId="12921" hidden="1"/>
    <cellStyle name="Uwaga 3" xfId="12917" hidden="1"/>
    <cellStyle name="Uwaga 3" xfId="12912" hidden="1"/>
    <cellStyle name="Uwaga 3" xfId="12906" hidden="1"/>
    <cellStyle name="Uwaga 3" xfId="12902" hidden="1"/>
    <cellStyle name="Uwaga 3" xfId="12897" hidden="1"/>
    <cellStyle name="Uwaga 3" xfId="12891" hidden="1"/>
    <cellStyle name="Uwaga 3" xfId="12887" hidden="1"/>
    <cellStyle name="Uwaga 3" xfId="12883" hidden="1"/>
    <cellStyle name="Uwaga 3" xfId="12876" hidden="1"/>
    <cellStyle name="Uwaga 3" xfId="12872" hidden="1"/>
    <cellStyle name="Uwaga 3" xfId="12868" hidden="1"/>
    <cellStyle name="Uwaga 3" xfId="13735" hidden="1"/>
    <cellStyle name="Uwaga 3" xfId="13734" hidden="1"/>
    <cellStyle name="Uwaga 3" xfId="13732" hidden="1"/>
    <cellStyle name="Uwaga 3" xfId="13719" hidden="1"/>
    <cellStyle name="Uwaga 3" xfId="13717" hidden="1"/>
    <cellStyle name="Uwaga 3" xfId="13715" hidden="1"/>
    <cellStyle name="Uwaga 3" xfId="13705" hidden="1"/>
    <cellStyle name="Uwaga 3" xfId="13703" hidden="1"/>
    <cellStyle name="Uwaga 3" xfId="13701" hidden="1"/>
    <cellStyle name="Uwaga 3" xfId="13690" hidden="1"/>
    <cellStyle name="Uwaga 3" xfId="13688" hidden="1"/>
    <cellStyle name="Uwaga 3" xfId="13686" hidden="1"/>
    <cellStyle name="Uwaga 3" xfId="13673" hidden="1"/>
    <cellStyle name="Uwaga 3" xfId="13671" hidden="1"/>
    <cellStyle name="Uwaga 3" xfId="13670" hidden="1"/>
    <cellStyle name="Uwaga 3" xfId="13657" hidden="1"/>
    <cellStyle name="Uwaga 3" xfId="13656" hidden="1"/>
    <cellStyle name="Uwaga 3" xfId="13654" hidden="1"/>
    <cellStyle name="Uwaga 3" xfId="13642" hidden="1"/>
    <cellStyle name="Uwaga 3" xfId="13641" hidden="1"/>
    <cellStyle name="Uwaga 3" xfId="13639" hidden="1"/>
    <cellStyle name="Uwaga 3" xfId="13627" hidden="1"/>
    <cellStyle name="Uwaga 3" xfId="13626" hidden="1"/>
    <cellStyle name="Uwaga 3" xfId="13624" hidden="1"/>
    <cellStyle name="Uwaga 3" xfId="13612" hidden="1"/>
    <cellStyle name="Uwaga 3" xfId="13611" hidden="1"/>
    <cellStyle name="Uwaga 3" xfId="13609" hidden="1"/>
    <cellStyle name="Uwaga 3" xfId="13597" hidden="1"/>
    <cellStyle name="Uwaga 3" xfId="13596" hidden="1"/>
    <cellStyle name="Uwaga 3" xfId="13594" hidden="1"/>
    <cellStyle name="Uwaga 3" xfId="13582" hidden="1"/>
    <cellStyle name="Uwaga 3" xfId="13581" hidden="1"/>
    <cellStyle name="Uwaga 3" xfId="13579" hidden="1"/>
    <cellStyle name="Uwaga 3" xfId="13567" hidden="1"/>
    <cellStyle name="Uwaga 3" xfId="13566" hidden="1"/>
    <cellStyle name="Uwaga 3" xfId="13564" hidden="1"/>
    <cellStyle name="Uwaga 3" xfId="13552" hidden="1"/>
    <cellStyle name="Uwaga 3" xfId="13551" hidden="1"/>
    <cellStyle name="Uwaga 3" xfId="13549" hidden="1"/>
    <cellStyle name="Uwaga 3" xfId="13537" hidden="1"/>
    <cellStyle name="Uwaga 3" xfId="13536" hidden="1"/>
    <cellStyle name="Uwaga 3" xfId="13534" hidden="1"/>
    <cellStyle name="Uwaga 3" xfId="13522" hidden="1"/>
    <cellStyle name="Uwaga 3" xfId="13521" hidden="1"/>
    <cellStyle name="Uwaga 3" xfId="13519" hidden="1"/>
    <cellStyle name="Uwaga 3" xfId="13507" hidden="1"/>
    <cellStyle name="Uwaga 3" xfId="13506" hidden="1"/>
    <cellStyle name="Uwaga 3" xfId="13504" hidden="1"/>
    <cellStyle name="Uwaga 3" xfId="13492" hidden="1"/>
    <cellStyle name="Uwaga 3" xfId="13491" hidden="1"/>
    <cellStyle name="Uwaga 3" xfId="13489" hidden="1"/>
    <cellStyle name="Uwaga 3" xfId="13477" hidden="1"/>
    <cellStyle name="Uwaga 3" xfId="13476" hidden="1"/>
    <cellStyle name="Uwaga 3" xfId="13474" hidden="1"/>
    <cellStyle name="Uwaga 3" xfId="13462" hidden="1"/>
    <cellStyle name="Uwaga 3" xfId="13461" hidden="1"/>
    <cellStyle name="Uwaga 3" xfId="13459" hidden="1"/>
    <cellStyle name="Uwaga 3" xfId="13447" hidden="1"/>
    <cellStyle name="Uwaga 3" xfId="13446" hidden="1"/>
    <cellStyle name="Uwaga 3" xfId="13444" hidden="1"/>
    <cellStyle name="Uwaga 3" xfId="13432" hidden="1"/>
    <cellStyle name="Uwaga 3" xfId="13431" hidden="1"/>
    <cellStyle name="Uwaga 3" xfId="13429" hidden="1"/>
    <cellStyle name="Uwaga 3" xfId="13417" hidden="1"/>
    <cellStyle name="Uwaga 3" xfId="13416" hidden="1"/>
    <cellStyle name="Uwaga 3" xfId="13414" hidden="1"/>
    <cellStyle name="Uwaga 3" xfId="13402" hidden="1"/>
    <cellStyle name="Uwaga 3" xfId="13401" hidden="1"/>
    <cellStyle name="Uwaga 3" xfId="13399" hidden="1"/>
    <cellStyle name="Uwaga 3" xfId="13387" hidden="1"/>
    <cellStyle name="Uwaga 3" xfId="13386" hidden="1"/>
    <cellStyle name="Uwaga 3" xfId="13384" hidden="1"/>
    <cellStyle name="Uwaga 3" xfId="13372" hidden="1"/>
    <cellStyle name="Uwaga 3" xfId="13371" hidden="1"/>
    <cellStyle name="Uwaga 3" xfId="13369" hidden="1"/>
    <cellStyle name="Uwaga 3" xfId="13357" hidden="1"/>
    <cellStyle name="Uwaga 3" xfId="13356" hidden="1"/>
    <cellStyle name="Uwaga 3" xfId="13354" hidden="1"/>
    <cellStyle name="Uwaga 3" xfId="13342" hidden="1"/>
    <cellStyle name="Uwaga 3" xfId="13341" hidden="1"/>
    <cellStyle name="Uwaga 3" xfId="13339" hidden="1"/>
    <cellStyle name="Uwaga 3" xfId="13327" hidden="1"/>
    <cellStyle name="Uwaga 3" xfId="13326" hidden="1"/>
    <cellStyle name="Uwaga 3" xfId="13324" hidden="1"/>
    <cellStyle name="Uwaga 3" xfId="13312" hidden="1"/>
    <cellStyle name="Uwaga 3" xfId="13311" hidden="1"/>
    <cellStyle name="Uwaga 3" xfId="13309" hidden="1"/>
    <cellStyle name="Uwaga 3" xfId="13297" hidden="1"/>
    <cellStyle name="Uwaga 3" xfId="13296" hidden="1"/>
    <cellStyle name="Uwaga 3" xfId="13294" hidden="1"/>
    <cellStyle name="Uwaga 3" xfId="13282" hidden="1"/>
    <cellStyle name="Uwaga 3" xfId="13281" hidden="1"/>
    <cellStyle name="Uwaga 3" xfId="13279" hidden="1"/>
    <cellStyle name="Uwaga 3" xfId="13267" hidden="1"/>
    <cellStyle name="Uwaga 3" xfId="13266" hidden="1"/>
    <cellStyle name="Uwaga 3" xfId="13264" hidden="1"/>
    <cellStyle name="Uwaga 3" xfId="13252" hidden="1"/>
    <cellStyle name="Uwaga 3" xfId="13250" hidden="1"/>
    <cellStyle name="Uwaga 3" xfId="13247" hidden="1"/>
    <cellStyle name="Uwaga 3" xfId="13237" hidden="1"/>
    <cellStyle name="Uwaga 3" xfId="13235" hidden="1"/>
    <cellStyle name="Uwaga 3" xfId="13232" hidden="1"/>
    <cellStyle name="Uwaga 3" xfId="13222" hidden="1"/>
    <cellStyle name="Uwaga 3" xfId="13220" hidden="1"/>
    <cellStyle name="Uwaga 3" xfId="13217" hidden="1"/>
    <cellStyle name="Uwaga 3" xfId="13207" hidden="1"/>
    <cellStyle name="Uwaga 3" xfId="13205" hidden="1"/>
    <cellStyle name="Uwaga 3" xfId="13202" hidden="1"/>
    <cellStyle name="Uwaga 3" xfId="13192" hidden="1"/>
    <cellStyle name="Uwaga 3" xfId="13190" hidden="1"/>
    <cellStyle name="Uwaga 3" xfId="13187" hidden="1"/>
    <cellStyle name="Uwaga 3" xfId="13177" hidden="1"/>
    <cellStyle name="Uwaga 3" xfId="13175" hidden="1"/>
    <cellStyle name="Uwaga 3" xfId="13171" hidden="1"/>
    <cellStyle name="Uwaga 3" xfId="13162" hidden="1"/>
    <cellStyle name="Uwaga 3" xfId="13159" hidden="1"/>
    <cellStyle name="Uwaga 3" xfId="13155" hidden="1"/>
    <cellStyle name="Uwaga 3" xfId="13147" hidden="1"/>
    <cellStyle name="Uwaga 3" xfId="13145" hidden="1"/>
    <cellStyle name="Uwaga 3" xfId="13141" hidden="1"/>
    <cellStyle name="Uwaga 3" xfId="13132" hidden="1"/>
    <cellStyle name="Uwaga 3" xfId="13130" hidden="1"/>
    <cellStyle name="Uwaga 3" xfId="13127" hidden="1"/>
    <cellStyle name="Uwaga 3" xfId="13117" hidden="1"/>
    <cellStyle name="Uwaga 3" xfId="13115" hidden="1"/>
    <cellStyle name="Uwaga 3" xfId="13110" hidden="1"/>
    <cellStyle name="Uwaga 3" xfId="13102" hidden="1"/>
    <cellStyle name="Uwaga 3" xfId="13100" hidden="1"/>
    <cellStyle name="Uwaga 3" xfId="13095" hidden="1"/>
    <cellStyle name="Uwaga 3" xfId="13087" hidden="1"/>
    <cellStyle name="Uwaga 3" xfId="13085" hidden="1"/>
    <cellStyle name="Uwaga 3" xfId="13080" hidden="1"/>
    <cellStyle name="Uwaga 3" xfId="13072" hidden="1"/>
    <cellStyle name="Uwaga 3" xfId="13070" hidden="1"/>
    <cellStyle name="Uwaga 3" xfId="13066" hidden="1"/>
    <cellStyle name="Uwaga 3" xfId="13057" hidden="1"/>
    <cellStyle name="Uwaga 3" xfId="13054" hidden="1"/>
    <cellStyle name="Uwaga 3" xfId="13049" hidden="1"/>
    <cellStyle name="Uwaga 3" xfId="13042" hidden="1"/>
    <cellStyle name="Uwaga 3" xfId="13038" hidden="1"/>
    <cellStyle name="Uwaga 3" xfId="13033" hidden="1"/>
    <cellStyle name="Uwaga 3" xfId="13027" hidden="1"/>
    <cellStyle name="Uwaga 3" xfId="13023" hidden="1"/>
    <cellStyle name="Uwaga 3" xfId="13018" hidden="1"/>
    <cellStyle name="Uwaga 3" xfId="13012" hidden="1"/>
    <cellStyle name="Uwaga 3" xfId="13009" hidden="1"/>
    <cellStyle name="Uwaga 3" xfId="13005" hidden="1"/>
    <cellStyle name="Uwaga 3" xfId="12996" hidden="1"/>
    <cellStyle name="Uwaga 3" xfId="12991" hidden="1"/>
    <cellStyle name="Uwaga 3" xfId="12986" hidden="1"/>
    <cellStyle name="Uwaga 3" xfId="12981" hidden="1"/>
    <cellStyle name="Uwaga 3" xfId="12976" hidden="1"/>
    <cellStyle name="Uwaga 3" xfId="12971" hidden="1"/>
    <cellStyle name="Uwaga 3" xfId="12966" hidden="1"/>
    <cellStyle name="Uwaga 3" xfId="12961" hidden="1"/>
    <cellStyle name="Uwaga 3" xfId="12956" hidden="1"/>
    <cellStyle name="Uwaga 3" xfId="12952" hidden="1"/>
    <cellStyle name="Uwaga 3" xfId="12947" hidden="1"/>
    <cellStyle name="Uwaga 3" xfId="12942" hidden="1"/>
    <cellStyle name="Uwaga 3" xfId="12937" hidden="1"/>
    <cellStyle name="Uwaga 3" xfId="12933" hidden="1"/>
    <cellStyle name="Uwaga 3" xfId="12929" hidden="1"/>
    <cellStyle name="Uwaga 3" xfId="12922" hidden="1"/>
    <cellStyle name="Uwaga 3" xfId="12918" hidden="1"/>
    <cellStyle name="Uwaga 3" xfId="12913" hidden="1"/>
    <cellStyle name="Uwaga 3" xfId="12907" hidden="1"/>
    <cellStyle name="Uwaga 3" xfId="12903" hidden="1"/>
    <cellStyle name="Uwaga 3" xfId="12898" hidden="1"/>
    <cellStyle name="Uwaga 3" xfId="12892" hidden="1"/>
    <cellStyle name="Uwaga 3" xfId="12888" hidden="1"/>
    <cellStyle name="Uwaga 3" xfId="12884" hidden="1"/>
    <cellStyle name="Uwaga 3" xfId="12877" hidden="1"/>
    <cellStyle name="Uwaga 3" xfId="12873" hidden="1"/>
    <cellStyle name="Uwaga 3" xfId="12869" hidden="1"/>
    <cellStyle name="Uwaga 3" xfId="13817" hidden="1"/>
    <cellStyle name="Uwaga 3" xfId="13818" hidden="1"/>
    <cellStyle name="Uwaga 3" xfId="13820" hidden="1"/>
    <cellStyle name="Uwaga 3" xfId="13826" hidden="1"/>
    <cellStyle name="Uwaga 3" xfId="13827" hidden="1"/>
    <cellStyle name="Uwaga 3" xfId="13830" hidden="1"/>
    <cellStyle name="Uwaga 3" xfId="13835" hidden="1"/>
    <cellStyle name="Uwaga 3" xfId="13836" hidden="1"/>
    <cellStyle name="Uwaga 3" xfId="13839" hidden="1"/>
    <cellStyle name="Uwaga 3" xfId="13844" hidden="1"/>
    <cellStyle name="Uwaga 3" xfId="13845" hidden="1"/>
    <cellStyle name="Uwaga 3" xfId="13846" hidden="1"/>
    <cellStyle name="Uwaga 3" xfId="13853" hidden="1"/>
    <cellStyle name="Uwaga 3" xfId="13856" hidden="1"/>
    <cellStyle name="Uwaga 3" xfId="13859" hidden="1"/>
    <cellStyle name="Uwaga 3" xfId="13865" hidden="1"/>
    <cellStyle name="Uwaga 3" xfId="13868" hidden="1"/>
    <cellStyle name="Uwaga 3" xfId="13870" hidden="1"/>
    <cellStyle name="Uwaga 3" xfId="13875" hidden="1"/>
    <cellStyle name="Uwaga 3" xfId="13878" hidden="1"/>
    <cellStyle name="Uwaga 3" xfId="13879" hidden="1"/>
    <cellStyle name="Uwaga 3" xfId="13883" hidden="1"/>
    <cellStyle name="Uwaga 3" xfId="13886" hidden="1"/>
    <cellStyle name="Uwaga 3" xfId="13888" hidden="1"/>
    <cellStyle name="Uwaga 3" xfId="13889" hidden="1"/>
    <cellStyle name="Uwaga 3" xfId="13890" hidden="1"/>
    <cellStyle name="Uwaga 3" xfId="13893" hidden="1"/>
    <cellStyle name="Uwaga 3" xfId="13900" hidden="1"/>
    <cellStyle name="Uwaga 3" xfId="13903" hidden="1"/>
    <cellStyle name="Uwaga 3" xfId="13906" hidden="1"/>
    <cellStyle name="Uwaga 3" xfId="13909" hidden="1"/>
    <cellStyle name="Uwaga 3" xfId="13912" hidden="1"/>
    <cellStyle name="Uwaga 3" xfId="13915" hidden="1"/>
    <cellStyle name="Uwaga 3" xfId="13917" hidden="1"/>
    <cellStyle name="Uwaga 3" xfId="13920" hidden="1"/>
    <cellStyle name="Uwaga 3" xfId="13923" hidden="1"/>
    <cellStyle name="Uwaga 3" xfId="13925" hidden="1"/>
    <cellStyle name="Uwaga 3" xfId="13926" hidden="1"/>
    <cellStyle name="Uwaga 3" xfId="13928" hidden="1"/>
    <cellStyle name="Uwaga 3" xfId="13935" hidden="1"/>
    <cellStyle name="Uwaga 3" xfId="13938" hidden="1"/>
    <cellStyle name="Uwaga 3" xfId="13941" hidden="1"/>
    <cellStyle name="Uwaga 3" xfId="13945" hidden="1"/>
    <cellStyle name="Uwaga 3" xfId="13948" hidden="1"/>
    <cellStyle name="Uwaga 3" xfId="13951" hidden="1"/>
    <cellStyle name="Uwaga 3" xfId="13953" hidden="1"/>
    <cellStyle name="Uwaga 3" xfId="13956" hidden="1"/>
    <cellStyle name="Uwaga 3" xfId="13959" hidden="1"/>
    <cellStyle name="Uwaga 3" xfId="13961" hidden="1"/>
    <cellStyle name="Uwaga 3" xfId="13962" hidden="1"/>
    <cellStyle name="Uwaga 3" xfId="13965" hidden="1"/>
    <cellStyle name="Uwaga 3" xfId="13972" hidden="1"/>
    <cellStyle name="Uwaga 3" xfId="13975" hidden="1"/>
    <cellStyle name="Uwaga 3" xfId="13978" hidden="1"/>
    <cellStyle name="Uwaga 3" xfId="13982" hidden="1"/>
    <cellStyle name="Uwaga 3" xfId="13985" hidden="1"/>
    <cellStyle name="Uwaga 3" xfId="13987" hidden="1"/>
    <cellStyle name="Uwaga 3" xfId="13990" hidden="1"/>
    <cellStyle name="Uwaga 3" xfId="13993" hidden="1"/>
    <cellStyle name="Uwaga 3" xfId="13996" hidden="1"/>
    <cellStyle name="Uwaga 3" xfId="13997" hidden="1"/>
    <cellStyle name="Uwaga 3" xfId="13998" hidden="1"/>
    <cellStyle name="Uwaga 3" xfId="14000" hidden="1"/>
    <cellStyle name="Uwaga 3" xfId="14006" hidden="1"/>
    <cellStyle name="Uwaga 3" xfId="14007" hidden="1"/>
    <cellStyle name="Uwaga 3" xfId="14009" hidden="1"/>
    <cellStyle name="Uwaga 3" xfId="14015" hidden="1"/>
    <cellStyle name="Uwaga 3" xfId="14017" hidden="1"/>
    <cellStyle name="Uwaga 3" xfId="14020" hidden="1"/>
    <cellStyle name="Uwaga 3" xfId="14024" hidden="1"/>
    <cellStyle name="Uwaga 3" xfId="14025" hidden="1"/>
    <cellStyle name="Uwaga 3" xfId="14027" hidden="1"/>
    <cellStyle name="Uwaga 3" xfId="14033" hidden="1"/>
    <cellStyle name="Uwaga 3" xfId="14034" hidden="1"/>
    <cellStyle name="Uwaga 3" xfId="14035" hidden="1"/>
    <cellStyle name="Uwaga 3" xfId="14043" hidden="1"/>
    <cellStyle name="Uwaga 3" xfId="14046" hidden="1"/>
    <cellStyle name="Uwaga 3" xfId="14049" hidden="1"/>
    <cellStyle name="Uwaga 3" xfId="14052" hidden="1"/>
    <cellStyle name="Uwaga 3" xfId="14055" hidden="1"/>
    <cellStyle name="Uwaga 3" xfId="14058" hidden="1"/>
    <cellStyle name="Uwaga 3" xfId="14061" hidden="1"/>
    <cellStyle name="Uwaga 3" xfId="14064" hidden="1"/>
    <cellStyle name="Uwaga 3" xfId="14067" hidden="1"/>
    <cellStyle name="Uwaga 3" xfId="14069" hidden="1"/>
    <cellStyle name="Uwaga 3" xfId="14070" hidden="1"/>
    <cellStyle name="Uwaga 3" xfId="14072" hidden="1"/>
    <cellStyle name="Uwaga 3" xfId="14079" hidden="1"/>
    <cellStyle name="Uwaga 3" xfId="14082" hidden="1"/>
    <cellStyle name="Uwaga 3" xfId="14085" hidden="1"/>
    <cellStyle name="Uwaga 3" xfId="14088" hidden="1"/>
    <cellStyle name="Uwaga 3" xfId="14091" hidden="1"/>
    <cellStyle name="Uwaga 3" xfId="14094" hidden="1"/>
    <cellStyle name="Uwaga 3" xfId="14097" hidden="1"/>
    <cellStyle name="Uwaga 3" xfId="14099" hidden="1"/>
    <cellStyle name="Uwaga 3" xfId="14102" hidden="1"/>
    <cellStyle name="Uwaga 3" xfId="14105" hidden="1"/>
    <cellStyle name="Uwaga 3" xfId="14106" hidden="1"/>
    <cellStyle name="Uwaga 3" xfId="14107" hidden="1"/>
    <cellStyle name="Uwaga 3" xfId="14114" hidden="1"/>
    <cellStyle name="Uwaga 3" xfId="14115" hidden="1"/>
    <cellStyle name="Uwaga 3" xfId="14117" hidden="1"/>
    <cellStyle name="Uwaga 3" xfId="14123" hidden="1"/>
    <cellStyle name="Uwaga 3" xfId="14124" hidden="1"/>
    <cellStyle name="Uwaga 3" xfId="14126" hidden="1"/>
    <cellStyle name="Uwaga 3" xfId="14132" hidden="1"/>
    <cellStyle name="Uwaga 3" xfId="14133" hidden="1"/>
    <cellStyle name="Uwaga 3" xfId="14135" hidden="1"/>
    <cellStyle name="Uwaga 3" xfId="14141" hidden="1"/>
    <cellStyle name="Uwaga 3" xfId="14142" hidden="1"/>
    <cellStyle name="Uwaga 3" xfId="14143" hidden="1"/>
    <cellStyle name="Uwaga 3" xfId="14151" hidden="1"/>
    <cellStyle name="Uwaga 3" xfId="14153" hidden="1"/>
    <cellStyle name="Uwaga 3" xfId="14156" hidden="1"/>
    <cellStyle name="Uwaga 3" xfId="14160" hidden="1"/>
    <cellStyle name="Uwaga 3" xfId="14163" hidden="1"/>
    <cellStyle name="Uwaga 3" xfId="14166" hidden="1"/>
    <cellStyle name="Uwaga 3" xfId="14169" hidden="1"/>
    <cellStyle name="Uwaga 3" xfId="14171" hidden="1"/>
    <cellStyle name="Uwaga 3" xfId="14174" hidden="1"/>
    <cellStyle name="Uwaga 3" xfId="14177" hidden="1"/>
    <cellStyle name="Uwaga 3" xfId="14178" hidden="1"/>
    <cellStyle name="Uwaga 3" xfId="14179" hidden="1"/>
    <cellStyle name="Uwaga 3" xfId="14186" hidden="1"/>
    <cellStyle name="Uwaga 3" xfId="14188" hidden="1"/>
    <cellStyle name="Uwaga 3" xfId="14190" hidden="1"/>
    <cellStyle name="Uwaga 3" xfId="14195" hidden="1"/>
    <cellStyle name="Uwaga 3" xfId="14197" hidden="1"/>
    <cellStyle name="Uwaga 3" xfId="14199" hidden="1"/>
    <cellStyle name="Uwaga 3" xfId="14204" hidden="1"/>
    <cellStyle name="Uwaga 3" xfId="14206" hidden="1"/>
    <cellStyle name="Uwaga 3" xfId="14208" hidden="1"/>
    <cellStyle name="Uwaga 3" xfId="14213" hidden="1"/>
    <cellStyle name="Uwaga 3" xfId="14214" hidden="1"/>
    <cellStyle name="Uwaga 3" xfId="14215" hidden="1"/>
    <cellStyle name="Uwaga 3" xfId="14222" hidden="1"/>
    <cellStyle name="Uwaga 3" xfId="14224" hidden="1"/>
    <cellStyle name="Uwaga 3" xfId="14226" hidden="1"/>
    <cellStyle name="Uwaga 3" xfId="14231" hidden="1"/>
    <cellStyle name="Uwaga 3" xfId="14233" hidden="1"/>
    <cellStyle name="Uwaga 3" xfId="14235" hidden="1"/>
    <cellStyle name="Uwaga 3" xfId="14240" hidden="1"/>
    <cellStyle name="Uwaga 3" xfId="14242" hidden="1"/>
    <cellStyle name="Uwaga 3" xfId="14243" hidden="1"/>
    <cellStyle name="Uwaga 3" xfId="14249" hidden="1"/>
    <cellStyle name="Uwaga 3" xfId="14250" hidden="1"/>
    <cellStyle name="Uwaga 3" xfId="14251" hidden="1"/>
    <cellStyle name="Uwaga 3" xfId="14258" hidden="1"/>
    <cellStyle name="Uwaga 3" xfId="14260" hidden="1"/>
    <cellStyle name="Uwaga 3" xfId="14262" hidden="1"/>
    <cellStyle name="Uwaga 3" xfId="14267" hidden="1"/>
    <cellStyle name="Uwaga 3" xfId="14269" hidden="1"/>
    <cellStyle name="Uwaga 3" xfId="14271" hidden="1"/>
    <cellStyle name="Uwaga 3" xfId="14276" hidden="1"/>
    <cellStyle name="Uwaga 3" xfId="14278" hidden="1"/>
    <cellStyle name="Uwaga 3" xfId="14280" hidden="1"/>
    <cellStyle name="Uwaga 3" xfId="14285" hidden="1"/>
    <cellStyle name="Uwaga 3" xfId="14286" hidden="1"/>
    <cellStyle name="Uwaga 3" xfId="14288" hidden="1"/>
    <cellStyle name="Uwaga 3" xfId="14294" hidden="1"/>
    <cellStyle name="Uwaga 3" xfId="14295" hidden="1"/>
    <cellStyle name="Uwaga 3" xfId="14296" hidden="1"/>
    <cellStyle name="Uwaga 3" xfId="14303" hidden="1"/>
    <cellStyle name="Uwaga 3" xfId="14304" hidden="1"/>
    <cellStyle name="Uwaga 3" xfId="14305" hidden="1"/>
    <cellStyle name="Uwaga 3" xfId="14312" hidden="1"/>
    <cellStyle name="Uwaga 3" xfId="14313" hidden="1"/>
    <cellStyle name="Uwaga 3" xfId="14314" hidden="1"/>
    <cellStyle name="Uwaga 3" xfId="14321" hidden="1"/>
    <cellStyle name="Uwaga 3" xfId="14322" hidden="1"/>
    <cellStyle name="Uwaga 3" xfId="14323" hidden="1"/>
    <cellStyle name="Uwaga 3" xfId="14330" hidden="1"/>
    <cellStyle name="Uwaga 3" xfId="14331" hidden="1"/>
    <cellStyle name="Uwaga 3" xfId="14332" hidden="1"/>
    <cellStyle name="Uwaga 3" xfId="14382" hidden="1"/>
    <cellStyle name="Uwaga 3" xfId="14383" hidden="1"/>
    <cellStyle name="Uwaga 3" xfId="14385" hidden="1"/>
    <cellStyle name="Uwaga 3" xfId="14397" hidden="1"/>
    <cellStyle name="Uwaga 3" xfId="14398" hidden="1"/>
    <cellStyle name="Uwaga 3" xfId="14403" hidden="1"/>
    <cellStyle name="Uwaga 3" xfId="14412" hidden="1"/>
    <cellStyle name="Uwaga 3" xfId="14413" hidden="1"/>
    <cellStyle name="Uwaga 3" xfId="14418" hidden="1"/>
    <cellStyle name="Uwaga 3" xfId="14427" hidden="1"/>
    <cellStyle name="Uwaga 3" xfId="14428" hidden="1"/>
    <cellStyle name="Uwaga 3" xfId="14429" hidden="1"/>
    <cellStyle name="Uwaga 3" xfId="14442" hidden="1"/>
    <cellStyle name="Uwaga 3" xfId="14447" hidden="1"/>
    <cellStyle name="Uwaga 3" xfId="14452" hidden="1"/>
    <cellStyle name="Uwaga 3" xfId="14462" hidden="1"/>
    <cellStyle name="Uwaga 3" xfId="14467" hidden="1"/>
    <cellStyle name="Uwaga 3" xfId="14471" hidden="1"/>
    <cellStyle name="Uwaga 3" xfId="14478" hidden="1"/>
    <cellStyle name="Uwaga 3" xfId="14483" hidden="1"/>
    <cellStyle name="Uwaga 3" xfId="14486" hidden="1"/>
    <cellStyle name="Uwaga 3" xfId="14492" hidden="1"/>
    <cellStyle name="Uwaga 3" xfId="14497" hidden="1"/>
    <cellStyle name="Uwaga 3" xfId="14501" hidden="1"/>
    <cellStyle name="Uwaga 3" xfId="14502" hidden="1"/>
    <cellStyle name="Uwaga 3" xfId="14503" hidden="1"/>
    <cellStyle name="Uwaga 3" xfId="14507" hidden="1"/>
    <cellStyle name="Uwaga 3" xfId="14519" hidden="1"/>
    <cellStyle name="Uwaga 3" xfId="14524" hidden="1"/>
    <cellStyle name="Uwaga 3" xfId="14529" hidden="1"/>
    <cellStyle name="Uwaga 3" xfId="14534" hidden="1"/>
    <cellStyle name="Uwaga 3" xfId="14539" hidden="1"/>
    <cellStyle name="Uwaga 3" xfId="14544" hidden="1"/>
    <cellStyle name="Uwaga 3" xfId="14548" hidden="1"/>
    <cellStyle name="Uwaga 3" xfId="14552" hidden="1"/>
    <cellStyle name="Uwaga 3" xfId="14557" hidden="1"/>
    <cellStyle name="Uwaga 3" xfId="14562" hidden="1"/>
    <cellStyle name="Uwaga 3" xfId="14563" hidden="1"/>
    <cellStyle name="Uwaga 3" xfId="14565" hidden="1"/>
    <cellStyle name="Uwaga 3" xfId="14578" hidden="1"/>
    <cellStyle name="Uwaga 3" xfId="14582" hidden="1"/>
    <cellStyle name="Uwaga 3" xfId="14587" hidden="1"/>
    <cellStyle name="Uwaga 3" xfId="14594" hidden="1"/>
    <cellStyle name="Uwaga 3" xfId="14598" hidden="1"/>
    <cellStyle name="Uwaga 3" xfId="14603" hidden="1"/>
    <cellStyle name="Uwaga 3" xfId="14608" hidden="1"/>
    <cellStyle name="Uwaga 3" xfId="14611" hidden="1"/>
    <cellStyle name="Uwaga 3" xfId="14616" hidden="1"/>
    <cellStyle name="Uwaga 3" xfId="14622" hidden="1"/>
    <cellStyle name="Uwaga 3" xfId="14623" hidden="1"/>
    <cellStyle name="Uwaga 3" xfId="14626" hidden="1"/>
    <cellStyle name="Uwaga 3" xfId="14639" hidden="1"/>
    <cellStyle name="Uwaga 3" xfId="14643" hidden="1"/>
    <cellStyle name="Uwaga 3" xfId="14648" hidden="1"/>
    <cellStyle name="Uwaga 3" xfId="14655" hidden="1"/>
    <cellStyle name="Uwaga 3" xfId="14660" hidden="1"/>
    <cellStyle name="Uwaga 3" xfId="14664" hidden="1"/>
    <cellStyle name="Uwaga 3" xfId="14669" hidden="1"/>
    <cellStyle name="Uwaga 3" xfId="14673" hidden="1"/>
    <cellStyle name="Uwaga 3" xfId="14678" hidden="1"/>
    <cellStyle name="Uwaga 3" xfId="14682" hidden="1"/>
    <cellStyle name="Uwaga 3" xfId="14683" hidden="1"/>
    <cellStyle name="Uwaga 3" xfId="14685" hidden="1"/>
    <cellStyle name="Uwaga 3" xfId="14697" hidden="1"/>
    <cellStyle name="Uwaga 3" xfId="14698" hidden="1"/>
    <cellStyle name="Uwaga 3" xfId="14700" hidden="1"/>
    <cellStyle name="Uwaga 3" xfId="14712" hidden="1"/>
    <cellStyle name="Uwaga 3" xfId="14714" hidden="1"/>
    <cellStyle name="Uwaga 3" xfId="14717" hidden="1"/>
    <cellStyle name="Uwaga 3" xfId="14727" hidden="1"/>
    <cellStyle name="Uwaga 3" xfId="14728" hidden="1"/>
    <cellStyle name="Uwaga 3" xfId="14730" hidden="1"/>
    <cellStyle name="Uwaga 3" xfId="14742" hidden="1"/>
    <cellStyle name="Uwaga 3" xfId="14743" hidden="1"/>
    <cellStyle name="Uwaga 3" xfId="14744" hidden="1"/>
    <cellStyle name="Uwaga 3" xfId="14758" hidden="1"/>
    <cellStyle name="Uwaga 3" xfId="14761" hidden="1"/>
    <cellStyle name="Uwaga 3" xfId="14765" hidden="1"/>
    <cellStyle name="Uwaga 3" xfId="14773" hidden="1"/>
    <cellStyle name="Uwaga 3" xfId="14776" hidden="1"/>
    <cellStyle name="Uwaga 3" xfId="14780" hidden="1"/>
    <cellStyle name="Uwaga 3" xfId="14788" hidden="1"/>
    <cellStyle name="Uwaga 3" xfId="14791" hidden="1"/>
    <cellStyle name="Uwaga 3" xfId="14795" hidden="1"/>
    <cellStyle name="Uwaga 3" xfId="14802" hidden="1"/>
    <cellStyle name="Uwaga 3" xfId="14803" hidden="1"/>
    <cellStyle name="Uwaga 3" xfId="14805" hidden="1"/>
    <cellStyle name="Uwaga 3" xfId="14818" hidden="1"/>
    <cellStyle name="Uwaga 3" xfId="14821" hidden="1"/>
    <cellStyle name="Uwaga 3" xfId="14824" hidden="1"/>
    <cellStyle name="Uwaga 3" xfId="14833" hidden="1"/>
    <cellStyle name="Uwaga 3" xfId="14836" hidden="1"/>
    <cellStyle name="Uwaga 3" xfId="14840" hidden="1"/>
    <cellStyle name="Uwaga 3" xfId="14848" hidden="1"/>
    <cellStyle name="Uwaga 3" xfId="14850" hidden="1"/>
    <cellStyle name="Uwaga 3" xfId="14853" hidden="1"/>
    <cellStyle name="Uwaga 3" xfId="14862" hidden="1"/>
    <cellStyle name="Uwaga 3" xfId="14863" hidden="1"/>
    <cellStyle name="Uwaga 3" xfId="14864" hidden="1"/>
    <cellStyle name="Uwaga 3" xfId="14877" hidden="1"/>
    <cellStyle name="Uwaga 3" xfId="14878" hidden="1"/>
    <cellStyle name="Uwaga 3" xfId="14880" hidden="1"/>
    <cellStyle name="Uwaga 3" xfId="14892" hidden="1"/>
    <cellStyle name="Uwaga 3" xfId="14893" hidden="1"/>
    <cellStyle name="Uwaga 3" xfId="14895" hidden="1"/>
    <cellStyle name="Uwaga 3" xfId="14907" hidden="1"/>
    <cellStyle name="Uwaga 3" xfId="14908" hidden="1"/>
    <cellStyle name="Uwaga 3" xfId="14910" hidden="1"/>
    <cellStyle name="Uwaga 3" xfId="14922" hidden="1"/>
    <cellStyle name="Uwaga 3" xfId="14923" hidden="1"/>
    <cellStyle name="Uwaga 3" xfId="14924" hidden="1"/>
    <cellStyle name="Uwaga 3" xfId="14938" hidden="1"/>
    <cellStyle name="Uwaga 3" xfId="14940" hidden="1"/>
    <cellStyle name="Uwaga 3" xfId="14943" hidden="1"/>
    <cellStyle name="Uwaga 3" xfId="14953" hidden="1"/>
    <cellStyle name="Uwaga 3" xfId="14956" hidden="1"/>
    <cellStyle name="Uwaga 3" xfId="14959" hidden="1"/>
    <cellStyle name="Uwaga 3" xfId="14968" hidden="1"/>
    <cellStyle name="Uwaga 3" xfId="14970" hidden="1"/>
    <cellStyle name="Uwaga 3" xfId="14973" hidden="1"/>
    <cellStyle name="Uwaga 3" xfId="14982" hidden="1"/>
    <cellStyle name="Uwaga 3" xfId="14983" hidden="1"/>
    <cellStyle name="Uwaga 3" xfId="14984" hidden="1"/>
    <cellStyle name="Uwaga 3" xfId="14997" hidden="1"/>
    <cellStyle name="Uwaga 3" xfId="14999" hidden="1"/>
    <cellStyle name="Uwaga 3" xfId="15001" hidden="1"/>
    <cellStyle name="Uwaga 3" xfId="15012" hidden="1"/>
    <cellStyle name="Uwaga 3" xfId="15014" hidden="1"/>
    <cellStyle name="Uwaga 3" xfId="15016" hidden="1"/>
    <cellStyle name="Uwaga 3" xfId="15027" hidden="1"/>
    <cellStyle name="Uwaga 3" xfId="15029" hidden="1"/>
    <cellStyle name="Uwaga 3" xfId="15031" hidden="1"/>
    <cellStyle name="Uwaga 3" xfId="15042" hidden="1"/>
    <cellStyle name="Uwaga 3" xfId="15043" hidden="1"/>
    <cellStyle name="Uwaga 3" xfId="15044" hidden="1"/>
    <cellStyle name="Uwaga 3" xfId="15057" hidden="1"/>
    <cellStyle name="Uwaga 3" xfId="15059" hidden="1"/>
    <cellStyle name="Uwaga 3" xfId="15061" hidden="1"/>
    <cellStyle name="Uwaga 3" xfId="15072" hidden="1"/>
    <cellStyle name="Uwaga 3" xfId="15074" hidden="1"/>
    <cellStyle name="Uwaga 3" xfId="15076" hidden="1"/>
    <cellStyle name="Uwaga 3" xfId="15087" hidden="1"/>
    <cellStyle name="Uwaga 3" xfId="15089" hidden="1"/>
    <cellStyle name="Uwaga 3" xfId="15090" hidden="1"/>
    <cellStyle name="Uwaga 3" xfId="15102" hidden="1"/>
    <cellStyle name="Uwaga 3" xfId="15103" hidden="1"/>
    <cellStyle name="Uwaga 3" xfId="15104" hidden="1"/>
    <cellStyle name="Uwaga 3" xfId="15117" hidden="1"/>
    <cellStyle name="Uwaga 3" xfId="15119" hidden="1"/>
    <cellStyle name="Uwaga 3" xfId="15121" hidden="1"/>
    <cellStyle name="Uwaga 3" xfId="15132" hidden="1"/>
    <cellStyle name="Uwaga 3" xfId="15134" hidden="1"/>
    <cellStyle name="Uwaga 3" xfId="15136" hidden="1"/>
    <cellStyle name="Uwaga 3" xfId="15147" hidden="1"/>
    <cellStyle name="Uwaga 3" xfId="15149" hidden="1"/>
    <cellStyle name="Uwaga 3" xfId="15151" hidden="1"/>
    <cellStyle name="Uwaga 3" xfId="15162" hidden="1"/>
    <cellStyle name="Uwaga 3" xfId="15163" hidden="1"/>
    <cellStyle name="Uwaga 3" xfId="15165" hidden="1"/>
    <cellStyle name="Uwaga 3" xfId="15176" hidden="1"/>
    <cellStyle name="Uwaga 3" xfId="15178" hidden="1"/>
    <cellStyle name="Uwaga 3" xfId="15179" hidden="1"/>
    <cellStyle name="Uwaga 3" xfId="15188" hidden="1"/>
    <cellStyle name="Uwaga 3" xfId="15191" hidden="1"/>
    <cellStyle name="Uwaga 3" xfId="15193" hidden="1"/>
    <cellStyle name="Uwaga 3" xfId="15204" hidden="1"/>
    <cellStyle name="Uwaga 3" xfId="15206" hidden="1"/>
    <cellStyle name="Uwaga 3" xfId="15208" hidden="1"/>
    <cellStyle name="Uwaga 3" xfId="15220" hidden="1"/>
    <cellStyle name="Uwaga 3" xfId="15222" hidden="1"/>
    <cellStyle name="Uwaga 3" xfId="15224" hidden="1"/>
    <cellStyle name="Uwaga 3" xfId="15232" hidden="1"/>
    <cellStyle name="Uwaga 3" xfId="15234" hidden="1"/>
    <cellStyle name="Uwaga 3" xfId="15237" hidden="1"/>
    <cellStyle name="Uwaga 3" xfId="15227" hidden="1"/>
    <cellStyle name="Uwaga 3" xfId="15226" hidden="1"/>
    <cellStyle name="Uwaga 3" xfId="15225" hidden="1"/>
    <cellStyle name="Uwaga 3" xfId="15212" hidden="1"/>
    <cellStyle name="Uwaga 3" xfId="15211" hidden="1"/>
    <cellStyle name="Uwaga 3" xfId="15210" hidden="1"/>
    <cellStyle name="Uwaga 3" xfId="15197" hidden="1"/>
    <cellStyle name="Uwaga 3" xfId="15196" hidden="1"/>
    <cellStyle name="Uwaga 3" xfId="15195" hidden="1"/>
    <cellStyle name="Uwaga 3" xfId="15182" hidden="1"/>
    <cellStyle name="Uwaga 3" xfId="15181" hidden="1"/>
    <cellStyle name="Uwaga 3" xfId="15180" hidden="1"/>
    <cellStyle name="Uwaga 3" xfId="15167" hidden="1"/>
    <cellStyle name="Uwaga 3" xfId="15166" hidden="1"/>
    <cellStyle name="Uwaga 3" xfId="15164" hidden="1"/>
    <cellStyle name="Uwaga 3" xfId="15153" hidden="1"/>
    <cellStyle name="Uwaga 3" xfId="15150" hidden="1"/>
    <cellStyle name="Uwaga 3" xfId="15148" hidden="1"/>
    <cellStyle name="Uwaga 3" xfId="15138" hidden="1"/>
    <cellStyle name="Uwaga 3" xfId="15135" hidden="1"/>
    <cellStyle name="Uwaga 3" xfId="15133" hidden="1"/>
    <cellStyle name="Uwaga 3" xfId="15123" hidden="1"/>
    <cellStyle name="Uwaga 3" xfId="15120" hidden="1"/>
    <cellStyle name="Uwaga 3" xfId="15118" hidden="1"/>
    <cellStyle name="Uwaga 3" xfId="15108" hidden="1"/>
    <cellStyle name="Uwaga 3" xfId="15106" hidden="1"/>
    <cellStyle name="Uwaga 3" xfId="15105" hidden="1"/>
    <cellStyle name="Uwaga 3" xfId="15093" hidden="1"/>
    <cellStyle name="Uwaga 3" xfId="15091" hidden="1"/>
    <cellStyle name="Uwaga 3" xfId="15088" hidden="1"/>
    <cellStyle name="Uwaga 3" xfId="15078" hidden="1"/>
    <cellStyle name="Uwaga 3" xfId="15075" hidden="1"/>
    <cellStyle name="Uwaga 3" xfId="15073" hidden="1"/>
    <cellStyle name="Uwaga 3" xfId="15063" hidden="1"/>
    <cellStyle name="Uwaga 3" xfId="15060" hidden="1"/>
    <cellStyle name="Uwaga 3" xfId="15058" hidden="1"/>
    <cellStyle name="Uwaga 3" xfId="15048" hidden="1"/>
    <cellStyle name="Uwaga 3" xfId="15046" hidden="1"/>
    <cellStyle name="Uwaga 3" xfId="15045" hidden="1"/>
    <cellStyle name="Uwaga 3" xfId="15033" hidden="1"/>
    <cellStyle name="Uwaga 3" xfId="15030" hidden="1"/>
    <cellStyle name="Uwaga 3" xfId="15028" hidden="1"/>
    <cellStyle name="Uwaga 3" xfId="15018" hidden="1"/>
    <cellStyle name="Uwaga 3" xfId="15015" hidden="1"/>
    <cellStyle name="Uwaga 3" xfId="15013" hidden="1"/>
    <cellStyle name="Uwaga 3" xfId="15003" hidden="1"/>
    <cellStyle name="Uwaga 3" xfId="15000" hidden="1"/>
    <cellStyle name="Uwaga 3" xfId="14998" hidden="1"/>
    <cellStyle name="Uwaga 3" xfId="14988" hidden="1"/>
    <cellStyle name="Uwaga 3" xfId="14986" hidden="1"/>
    <cellStyle name="Uwaga 3" xfId="14985" hidden="1"/>
    <cellStyle name="Uwaga 3" xfId="14972" hidden="1"/>
    <cellStyle name="Uwaga 3" xfId="14969" hidden="1"/>
    <cellStyle name="Uwaga 3" xfId="14967" hidden="1"/>
    <cellStyle name="Uwaga 3" xfId="14957" hidden="1"/>
    <cellStyle name="Uwaga 3" xfId="14954" hidden="1"/>
    <cellStyle name="Uwaga 3" xfId="14952" hidden="1"/>
    <cellStyle name="Uwaga 3" xfId="14942" hidden="1"/>
    <cellStyle name="Uwaga 3" xfId="14939" hidden="1"/>
    <cellStyle name="Uwaga 3" xfId="14937" hidden="1"/>
    <cellStyle name="Uwaga 3" xfId="14928" hidden="1"/>
    <cellStyle name="Uwaga 3" xfId="14926" hidden="1"/>
    <cellStyle name="Uwaga 3" xfId="14925" hidden="1"/>
    <cellStyle name="Uwaga 3" xfId="14913" hidden="1"/>
    <cellStyle name="Uwaga 3" xfId="14911" hidden="1"/>
    <cellStyle name="Uwaga 3" xfId="14909" hidden="1"/>
    <cellStyle name="Uwaga 3" xfId="14898" hidden="1"/>
    <cellStyle name="Uwaga 3" xfId="14896" hidden="1"/>
    <cellStyle name="Uwaga 3" xfId="14894" hidden="1"/>
    <cellStyle name="Uwaga 3" xfId="14883" hidden="1"/>
    <cellStyle name="Uwaga 3" xfId="14881" hidden="1"/>
    <cellStyle name="Uwaga 3" xfId="14879" hidden="1"/>
    <cellStyle name="Uwaga 3" xfId="14868" hidden="1"/>
    <cellStyle name="Uwaga 3" xfId="14866" hidden="1"/>
    <cellStyle name="Uwaga 3" xfId="14865" hidden="1"/>
    <cellStyle name="Uwaga 3" xfId="14852" hidden="1"/>
    <cellStyle name="Uwaga 3" xfId="14849" hidden="1"/>
    <cellStyle name="Uwaga 3" xfId="14847" hidden="1"/>
    <cellStyle name="Uwaga 3" xfId="14837" hidden="1"/>
    <cellStyle name="Uwaga 3" xfId="14834" hidden="1"/>
    <cellStyle name="Uwaga 3" xfId="14832" hidden="1"/>
    <cellStyle name="Uwaga 3" xfId="14822" hidden="1"/>
    <cellStyle name="Uwaga 3" xfId="14819" hidden="1"/>
    <cellStyle name="Uwaga 3" xfId="14817" hidden="1"/>
    <cellStyle name="Uwaga 3" xfId="14808" hidden="1"/>
    <cellStyle name="Uwaga 3" xfId="14806" hidden="1"/>
    <cellStyle name="Uwaga 3" xfId="14804" hidden="1"/>
    <cellStyle name="Uwaga 3" xfId="14792" hidden="1"/>
    <cellStyle name="Uwaga 3" xfId="14789" hidden="1"/>
    <cellStyle name="Uwaga 3" xfId="14787" hidden="1"/>
    <cellStyle name="Uwaga 3" xfId="14777" hidden="1"/>
    <cellStyle name="Uwaga 3" xfId="14774" hidden="1"/>
    <cellStyle name="Uwaga 3" xfId="14772" hidden="1"/>
    <cellStyle name="Uwaga 3" xfId="14762" hidden="1"/>
    <cellStyle name="Uwaga 3" xfId="14759" hidden="1"/>
    <cellStyle name="Uwaga 3" xfId="14757" hidden="1"/>
    <cellStyle name="Uwaga 3" xfId="14750" hidden="1"/>
    <cellStyle name="Uwaga 3" xfId="14747" hidden="1"/>
    <cellStyle name="Uwaga 3" xfId="14745" hidden="1"/>
    <cellStyle name="Uwaga 3" xfId="14735" hidden="1"/>
    <cellStyle name="Uwaga 3" xfId="14732" hidden="1"/>
    <cellStyle name="Uwaga 3" xfId="14729" hidden="1"/>
    <cellStyle name="Uwaga 3" xfId="14720" hidden="1"/>
    <cellStyle name="Uwaga 3" xfId="14716" hidden="1"/>
    <cellStyle name="Uwaga 3" xfId="14713" hidden="1"/>
    <cellStyle name="Uwaga 3" xfId="14705" hidden="1"/>
    <cellStyle name="Uwaga 3" xfId="14702" hidden="1"/>
    <cellStyle name="Uwaga 3" xfId="14699" hidden="1"/>
    <cellStyle name="Uwaga 3" xfId="14690" hidden="1"/>
    <cellStyle name="Uwaga 3" xfId="14687" hidden="1"/>
    <cellStyle name="Uwaga 3" xfId="14684" hidden="1"/>
    <cellStyle name="Uwaga 3" xfId="14674" hidden="1"/>
    <cellStyle name="Uwaga 3" xfId="14670" hidden="1"/>
    <cellStyle name="Uwaga 3" xfId="14667" hidden="1"/>
    <cellStyle name="Uwaga 3" xfId="14658" hidden="1"/>
    <cellStyle name="Uwaga 3" xfId="14654" hidden="1"/>
    <cellStyle name="Uwaga 3" xfId="14652" hidden="1"/>
    <cellStyle name="Uwaga 3" xfId="14644" hidden="1"/>
    <cellStyle name="Uwaga 3" xfId="14640" hidden="1"/>
    <cellStyle name="Uwaga 3" xfId="14637" hidden="1"/>
    <cellStyle name="Uwaga 3" xfId="14630" hidden="1"/>
    <cellStyle name="Uwaga 3" xfId="14627" hidden="1"/>
    <cellStyle name="Uwaga 3" xfId="14624" hidden="1"/>
    <cellStyle name="Uwaga 3" xfId="14615" hidden="1"/>
    <cellStyle name="Uwaga 3" xfId="14610" hidden="1"/>
    <cellStyle name="Uwaga 3" xfId="14607" hidden="1"/>
    <cellStyle name="Uwaga 3" xfId="14600" hidden="1"/>
    <cellStyle name="Uwaga 3" xfId="14595" hidden="1"/>
    <cellStyle name="Uwaga 3" xfId="14592" hidden="1"/>
    <cellStyle name="Uwaga 3" xfId="14585" hidden="1"/>
    <cellStyle name="Uwaga 3" xfId="14580" hidden="1"/>
    <cellStyle name="Uwaga 3" xfId="14577" hidden="1"/>
    <cellStyle name="Uwaga 3" xfId="14571" hidden="1"/>
    <cellStyle name="Uwaga 3" xfId="14567" hidden="1"/>
    <cellStyle name="Uwaga 3" xfId="14564" hidden="1"/>
    <cellStyle name="Uwaga 3" xfId="14556" hidden="1"/>
    <cellStyle name="Uwaga 3" xfId="14551" hidden="1"/>
    <cellStyle name="Uwaga 3" xfId="14547" hidden="1"/>
    <cellStyle name="Uwaga 3" xfId="14541" hidden="1"/>
    <cellStyle name="Uwaga 3" xfId="14536" hidden="1"/>
    <cellStyle name="Uwaga 3" xfId="14532" hidden="1"/>
    <cellStyle name="Uwaga 3" xfId="14526" hidden="1"/>
    <cellStyle name="Uwaga 3" xfId="14521" hidden="1"/>
    <cellStyle name="Uwaga 3" xfId="14517" hidden="1"/>
    <cellStyle name="Uwaga 3" xfId="14512" hidden="1"/>
    <cellStyle name="Uwaga 3" xfId="14508" hidden="1"/>
    <cellStyle name="Uwaga 3" xfId="14504" hidden="1"/>
    <cellStyle name="Uwaga 3" xfId="14496" hidden="1"/>
    <cellStyle name="Uwaga 3" xfId="14491" hidden="1"/>
    <cellStyle name="Uwaga 3" xfId="14487" hidden="1"/>
    <cellStyle name="Uwaga 3" xfId="14481" hidden="1"/>
    <cellStyle name="Uwaga 3" xfId="14476" hidden="1"/>
    <cellStyle name="Uwaga 3" xfId="14472" hidden="1"/>
    <cellStyle name="Uwaga 3" xfId="14466" hidden="1"/>
    <cellStyle name="Uwaga 3" xfId="14461" hidden="1"/>
    <cellStyle name="Uwaga 3" xfId="14457" hidden="1"/>
    <cellStyle name="Uwaga 3" xfId="14453" hidden="1"/>
    <cellStyle name="Uwaga 3" xfId="14448" hidden="1"/>
    <cellStyle name="Uwaga 3" xfId="14443" hidden="1"/>
    <cellStyle name="Uwaga 3" xfId="14438" hidden="1"/>
    <cellStyle name="Uwaga 3" xfId="14434" hidden="1"/>
    <cellStyle name="Uwaga 3" xfId="14430" hidden="1"/>
    <cellStyle name="Uwaga 3" xfId="14423" hidden="1"/>
    <cellStyle name="Uwaga 3" xfId="14419" hidden="1"/>
    <cellStyle name="Uwaga 3" xfId="14414" hidden="1"/>
    <cellStyle name="Uwaga 3" xfId="14408" hidden="1"/>
    <cellStyle name="Uwaga 3" xfId="14404" hidden="1"/>
    <cellStyle name="Uwaga 3" xfId="14399" hidden="1"/>
    <cellStyle name="Uwaga 3" xfId="14393" hidden="1"/>
    <cellStyle name="Uwaga 3" xfId="14389" hidden="1"/>
    <cellStyle name="Uwaga 3" xfId="14384" hidden="1"/>
    <cellStyle name="Uwaga 3" xfId="14378" hidden="1"/>
    <cellStyle name="Uwaga 3" xfId="14374" hidden="1"/>
    <cellStyle name="Uwaga 3" xfId="14370" hidden="1"/>
    <cellStyle name="Uwaga 3" xfId="15230" hidden="1"/>
    <cellStyle name="Uwaga 3" xfId="15229" hidden="1"/>
    <cellStyle name="Uwaga 3" xfId="15228" hidden="1"/>
    <cellStyle name="Uwaga 3" xfId="15215" hidden="1"/>
    <cellStyle name="Uwaga 3" xfId="15214" hidden="1"/>
    <cellStyle name="Uwaga 3" xfId="15213" hidden="1"/>
    <cellStyle name="Uwaga 3" xfId="15200" hidden="1"/>
    <cellStyle name="Uwaga 3" xfId="15199" hidden="1"/>
    <cellStyle name="Uwaga 3" xfId="15198" hidden="1"/>
    <cellStyle name="Uwaga 3" xfId="15185" hidden="1"/>
    <cellStyle name="Uwaga 3" xfId="15184" hidden="1"/>
    <cellStyle name="Uwaga 3" xfId="15183" hidden="1"/>
    <cellStyle name="Uwaga 3" xfId="15170" hidden="1"/>
    <cellStyle name="Uwaga 3" xfId="15169" hidden="1"/>
    <cellStyle name="Uwaga 3" xfId="15168" hidden="1"/>
    <cellStyle name="Uwaga 3" xfId="15156" hidden="1"/>
    <cellStyle name="Uwaga 3" xfId="15154" hidden="1"/>
    <cellStyle name="Uwaga 3" xfId="15152" hidden="1"/>
    <cellStyle name="Uwaga 3" xfId="15141" hidden="1"/>
    <cellStyle name="Uwaga 3" xfId="15139" hidden="1"/>
    <cellStyle name="Uwaga 3" xfId="15137" hidden="1"/>
    <cellStyle name="Uwaga 3" xfId="15126" hidden="1"/>
    <cellStyle name="Uwaga 3" xfId="15124" hidden="1"/>
    <cellStyle name="Uwaga 3" xfId="15122" hidden="1"/>
    <cellStyle name="Uwaga 3" xfId="15111" hidden="1"/>
    <cellStyle name="Uwaga 3" xfId="15109" hidden="1"/>
    <cellStyle name="Uwaga 3" xfId="15107" hidden="1"/>
    <cellStyle name="Uwaga 3" xfId="15096" hidden="1"/>
    <cellStyle name="Uwaga 3" xfId="15094" hidden="1"/>
    <cellStyle name="Uwaga 3" xfId="15092" hidden="1"/>
    <cellStyle name="Uwaga 3" xfId="15081" hidden="1"/>
    <cellStyle name="Uwaga 3" xfId="15079" hidden="1"/>
    <cellStyle name="Uwaga 3" xfId="15077" hidden="1"/>
    <cellStyle name="Uwaga 3" xfId="15066" hidden="1"/>
    <cellStyle name="Uwaga 3" xfId="15064" hidden="1"/>
    <cellStyle name="Uwaga 3" xfId="15062" hidden="1"/>
    <cellStyle name="Uwaga 3" xfId="15051" hidden="1"/>
    <cellStyle name="Uwaga 3" xfId="15049" hidden="1"/>
    <cellStyle name="Uwaga 3" xfId="15047" hidden="1"/>
    <cellStyle name="Uwaga 3" xfId="15036" hidden="1"/>
    <cellStyle name="Uwaga 3" xfId="15034" hidden="1"/>
    <cellStyle name="Uwaga 3" xfId="15032" hidden="1"/>
    <cellStyle name="Uwaga 3" xfId="15021" hidden="1"/>
    <cellStyle name="Uwaga 3" xfId="15019" hidden="1"/>
    <cellStyle name="Uwaga 3" xfId="15017" hidden="1"/>
    <cellStyle name="Uwaga 3" xfId="15006" hidden="1"/>
    <cellStyle name="Uwaga 3" xfId="15004" hidden="1"/>
    <cellStyle name="Uwaga 3" xfId="15002" hidden="1"/>
    <cellStyle name="Uwaga 3" xfId="14991" hidden="1"/>
    <cellStyle name="Uwaga 3" xfId="14989" hidden="1"/>
    <cellStyle name="Uwaga 3" xfId="14987" hidden="1"/>
    <cellStyle name="Uwaga 3" xfId="14976" hidden="1"/>
    <cellStyle name="Uwaga 3" xfId="14974" hidden="1"/>
    <cellStyle name="Uwaga 3" xfId="14971" hidden="1"/>
    <cellStyle name="Uwaga 3" xfId="14961" hidden="1"/>
    <cellStyle name="Uwaga 3" xfId="14958" hidden="1"/>
    <cellStyle name="Uwaga 3" xfId="14955" hidden="1"/>
    <cellStyle name="Uwaga 3" xfId="14946" hidden="1"/>
    <cellStyle name="Uwaga 3" xfId="14944" hidden="1"/>
    <cellStyle name="Uwaga 3" xfId="14941" hidden="1"/>
    <cellStyle name="Uwaga 3" xfId="14931" hidden="1"/>
    <cellStyle name="Uwaga 3" xfId="14929" hidden="1"/>
    <cellStyle name="Uwaga 3" xfId="14927" hidden="1"/>
    <cellStyle name="Uwaga 3" xfId="14916" hidden="1"/>
    <cellStyle name="Uwaga 3" xfId="14914" hidden="1"/>
    <cellStyle name="Uwaga 3" xfId="14912" hidden="1"/>
    <cellStyle name="Uwaga 3" xfId="14901" hidden="1"/>
    <cellStyle name="Uwaga 3" xfId="14899" hidden="1"/>
    <cellStyle name="Uwaga 3" xfId="14897" hidden="1"/>
    <cellStyle name="Uwaga 3" xfId="14886" hidden="1"/>
    <cellStyle name="Uwaga 3" xfId="14884" hidden="1"/>
    <cellStyle name="Uwaga 3" xfId="14882" hidden="1"/>
    <cellStyle name="Uwaga 3" xfId="14871" hidden="1"/>
    <cellStyle name="Uwaga 3" xfId="14869" hidden="1"/>
    <cellStyle name="Uwaga 3" xfId="14867" hidden="1"/>
    <cellStyle name="Uwaga 3" xfId="14856" hidden="1"/>
    <cellStyle name="Uwaga 3" xfId="14854" hidden="1"/>
    <cellStyle name="Uwaga 3" xfId="14851" hidden="1"/>
    <cellStyle name="Uwaga 3" xfId="14841" hidden="1"/>
    <cellStyle name="Uwaga 3" xfId="14838" hidden="1"/>
    <cellStyle name="Uwaga 3" xfId="14835" hidden="1"/>
    <cellStyle name="Uwaga 3" xfId="14826" hidden="1"/>
    <cellStyle name="Uwaga 3" xfId="14823" hidden="1"/>
    <cellStyle name="Uwaga 3" xfId="14820" hidden="1"/>
    <cellStyle name="Uwaga 3" xfId="14811" hidden="1"/>
    <cellStyle name="Uwaga 3" xfId="14809" hidden="1"/>
    <cellStyle name="Uwaga 3" xfId="14807" hidden="1"/>
    <cellStyle name="Uwaga 3" xfId="14796" hidden="1"/>
    <cellStyle name="Uwaga 3" xfId="14793" hidden="1"/>
    <cellStyle name="Uwaga 3" xfId="14790" hidden="1"/>
    <cellStyle name="Uwaga 3" xfId="14781" hidden="1"/>
    <cellStyle name="Uwaga 3" xfId="14778" hidden="1"/>
    <cellStyle name="Uwaga 3" xfId="14775" hidden="1"/>
    <cellStyle name="Uwaga 3" xfId="14766" hidden="1"/>
    <cellStyle name="Uwaga 3" xfId="14763" hidden="1"/>
    <cellStyle name="Uwaga 3" xfId="14760" hidden="1"/>
    <cellStyle name="Uwaga 3" xfId="14753" hidden="1"/>
    <cellStyle name="Uwaga 3" xfId="14749" hidden="1"/>
    <cellStyle name="Uwaga 3" xfId="14746" hidden="1"/>
    <cellStyle name="Uwaga 3" xfId="14738" hidden="1"/>
    <cellStyle name="Uwaga 3" xfId="14734" hidden="1"/>
    <cellStyle name="Uwaga 3" xfId="14731" hidden="1"/>
    <cellStyle name="Uwaga 3" xfId="14723" hidden="1"/>
    <cellStyle name="Uwaga 3" xfId="14719" hidden="1"/>
    <cellStyle name="Uwaga 3" xfId="14715" hidden="1"/>
    <cellStyle name="Uwaga 3" xfId="14708" hidden="1"/>
    <cellStyle name="Uwaga 3" xfId="14704" hidden="1"/>
    <cellStyle name="Uwaga 3" xfId="14701" hidden="1"/>
    <cellStyle name="Uwaga 3" xfId="14693" hidden="1"/>
    <cellStyle name="Uwaga 3" xfId="14689" hidden="1"/>
    <cellStyle name="Uwaga 3" xfId="14686" hidden="1"/>
    <cellStyle name="Uwaga 3" xfId="14677" hidden="1"/>
    <cellStyle name="Uwaga 3" xfId="14672" hidden="1"/>
    <cellStyle name="Uwaga 3" xfId="14668" hidden="1"/>
    <cellStyle name="Uwaga 3" xfId="14662" hidden="1"/>
    <cellStyle name="Uwaga 3" xfId="14657" hidden="1"/>
    <cellStyle name="Uwaga 3" xfId="14653" hidden="1"/>
    <cellStyle name="Uwaga 3" xfId="14647" hidden="1"/>
    <cellStyle name="Uwaga 3" xfId="14642" hidden="1"/>
    <cellStyle name="Uwaga 3" xfId="14638" hidden="1"/>
    <cellStyle name="Uwaga 3" xfId="14633" hidden="1"/>
    <cellStyle name="Uwaga 3" xfId="14629" hidden="1"/>
    <cellStyle name="Uwaga 3" xfId="14625" hidden="1"/>
    <cellStyle name="Uwaga 3" xfId="14618" hidden="1"/>
    <cellStyle name="Uwaga 3" xfId="14613" hidden="1"/>
    <cellStyle name="Uwaga 3" xfId="14609" hidden="1"/>
    <cellStyle name="Uwaga 3" xfId="14602" hidden="1"/>
    <cellStyle name="Uwaga 3" xfId="14597" hidden="1"/>
    <cellStyle name="Uwaga 3" xfId="14593" hidden="1"/>
    <cellStyle name="Uwaga 3" xfId="14588" hidden="1"/>
    <cellStyle name="Uwaga 3" xfId="14583" hidden="1"/>
    <cellStyle name="Uwaga 3" xfId="14579" hidden="1"/>
    <cellStyle name="Uwaga 3" xfId="14573" hidden="1"/>
    <cellStyle name="Uwaga 3" xfId="14569" hidden="1"/>
    <cellStyle name="Uwaga 3" xfId="14566" hidden="1"/>
    <cellStyle name="Uwaga 3" xfId="14559" hidden="1"/>
    <cellStyle name="Uwaga 3" xfId="14554" hidden="1"/>
    <cellStyle name="Uwaga 3" xfId="14549" hidden="1"/>
    <cellStyle name="Uwaga 3" xfId="14543" hidden="1"/>
    <cellStyle name="Uwaga 3" xfId="14538" hidden="1"/>
    <cellStyle name="Uwaga 3" xfId="14533" hidden="1"/>
    <cellStyle name="Uwaga 3" xfId="14528" hidden="1"/>
    <cellStyle name="Uwaga 3" xfId="14523" hidden="1"/>
    <cellStyle name="Uwaga 3" xfId="14518" hidden="1"/>
    <cellStyle name="Uwaga 3" xfId="14514" hidden="1"/>
    <cellStyle name="Uwaga 3" xfId="14510" hidden="1"/>
    <cellStyle name="Uwaga 3" xfId="14505" hidden="1"/>
    <cellStyle name="Uwaga 3" xfId="14498" hidden="1"/>
    <cellStyle name="Uwaga 3" xfId="14493" hidden="1"/>
    <cellStyle name="Uwaga 3" xfId="14488" hidden="1"/>
    <cellStyle name="Uwaga 3" xfId="14482" hidden="1"/>
    <cellStyle name="Uwaga 3" xfId="14477" hidden="1"/>
    <cellStyle name="Uwaga 3" xfId="14473" hidden="1"/>
    <cellStyle name="Uwaga 3" xfId="14468" hidden="1"/>
    <cellStyle name="Uwaga 3" xfId="14463" hidden="1"/>
    <cellStyle name="Uwaga 3" xfId="14458" hidden="1"/>
    <cellStyle name="Uwaga 3" xfId="14454" hidden="1"/>
    <cellStyle name="Uwaga 3" xfId="14449" hidden="1"/>
    <cellStyle name="Uwaga 3" xfId="14444" hidden="1"/>
    <cellStyle name="Uwaga 3" xfId="14439" hidden="1"/>
    <cellStyle name="Uwaga 3" xfId="14435" hidden="1"/>
    <cellStyle name="Uwaga 3" xfId="14431" hidden="1"/>
    <cellStyle name="Uwaga 3" xfId="14424" hidden="1"/>
    <cellStyle name="Uwaga 3" xfId="14420" hidden="1"/>
    <cellStyle name="Uwaga 3" xfId="14415" hidden="1"/>
    <cellStyle name="Uwaga 3" xfId="14409" hidden="1"/>
    <cellStyle name="Uwaga 3" xfId="14405" hidden="1"/>
    <cellStyle name="Uwaga 3" xfId="14400" hidden="1"/>
    <cellStyle name="Uwaga 3" xfId="14394" hidden="1"/>
    <cellStyle name="Uwaga 3" xfId="14390" hidden="1"/>
    <cellStyle name="Uwaga 3" xfId="14386" hidden="1"/>
    <cellStyle name="Uwaga 3" xfId="14379" hidden="1"/>
    <cellStyle name="Uwaga 3" xfId="14375" hidden="1"/>
    <cellStyle name="Uwaga 3" xfId="14371" hidden="1"/>
    <cellStyle name="Uwaga 3" xfId="15235" hidden="1"/>
    <cellStyle name="Uwaga 3" xfId="15233" hidden="1"/>
    <cellStyle name="Uwaga 3" xfId="15231" hidden="1"/>
    <cellStyle name="Uwaga 3" xfId="15218" hidden="1"/>
    <cellStyle name="Uwaga 3" xfId="15217" hidden="1"/>
    <cellStyle name="Uwaga 3" xfId="15216" hidden="1"/>
    <cellStyle name="Uwaga 3" xfId="15203" hidden="1"/>
    <cellStyle name="Uwaga 3" xfId="15202" hidden="1"/>
    <cellStyle name="Uwaga 3" xfId="15201" hidden="1"/>
    <cellStyle name="Uwaga 3" xfId="15189" hidden="1"/>
    <cellStyle name="Uwaga 3" xfId="15187" hidden="1"/>
    <cellStyle name="Uwaga 3" xfId="15186" hidden="1"/>
    <cellStyle name="Uwaga 3" xfId="15173" hidden="1"/>
    <cellStyle name="Uwaga 3" xfId="15172" hidden="1"/>
    <cellStyle name="Uwaga 3" xfId="15171" hidden="1"/>
    <cellStyle name="Uwaga 3" xfId="15159" hidden="1"/>
    <cellStyle name="Uwaga 3" xfId="15157" hidden="1"/>
    <cellStyle name="Uwaga 3" xfId="15155" hidden="1"/>
    <cellStyle name="Uwaga 3" xfId="15144" hidden="1"/>
    <cellStyle name="Uwaga 3" xfId="15142" hidden="1"/>
    <cellStyle name="Uwaga 3" xfId="15140" hidden="1"/>
    <cellStyle name="Uwaga 3" xfId="15129" hidden="1"/>
    <cellStyle name="Uwaga 3" xfId="15127" hidden="1"/>
    <cellStyle name="Uwaga 3" xfId="15125" hidden="1"/>
    <cellStyle name="Uwaga 3" xfId="15114" hidden="1"/>
    <cellStyle name="Uwaga 3" xfId="15112" hidden="1"/>
    <cellStyle name="Uwaga 3" xfId="15110" hidden="1"/>
    <cellStyle name="Uwaga 3" xfId="15099" hidden="1"/>
    <cellStyle name="Uwaga 3" xfId="15097" hidden="1"/>
    <cellStyle name="Uwaga 3" xfId="15095" hidden="1"/>
    <cellStyle name="Uwaga 3" xfId="15084" hidden="1"/>
    <cellStyle name="Uwaga 3" xfId="15082" hidden="1"/>
    <cellStyle name="Uwaga 3" xfId="15080" hidden="1"/>
    <cellStyle name="Uwaga 3" xfId="15069" hidden="1"/>
    <cellStyle name="Uwaga 3" xfId="15067" hidden="1"/>
    <cellStyle name="Uwaga 3" xfId="15065" hidden="1"/>
    <cellStyle name="Uwaga 3" xfId="15054" hidden="1"/>
    <cellStyle name="Uwaga 3" xfId="15052" hidden="1"/>
    <cellStyle name="Uwaga 3" xfId="15050" hidden="1"/>
    <cellStyle name="Uwaga 3" xfId="15039" hidden="1"/>
    <cellStyle name="Uwaga 3" xfId="15037" hidden="1"/>
    <cellStyle name="Uwaga 3" xfId="15035" hidden="1"/>
    <cellStyle name="Uwaga 3" xfId="15024" hidden="1"/>
    <cellStyle name="Uwaga 3" xfId="15022" hidden="1"/>
    <cellStyle name="Uwaga 3" xfId="15020" hidden="1"/>
    <cellStyle name="Uwaga 3" xfId="15009" hidden="1"/>
    <cellStyle name="Uwaga 3" xfId="15007" hidden="1"/>
    <cellStyle name="Uwaga 3" xfId="15005" hidden="1"/>
    <cellStyle name="Uwaga 3" xfId="14994" hidden="1"/>
    <cellStyle name="Uwaga 3" xfId="14992" hidden="1"/>
    <cellStyle name="Uwaga 3" xfId="14990" hidden="1"/>
    <cellStyle name="Uwaga 3" xfId="14979" hidden="1"/>
    <cellStyle name="Uwaga 3" xfId="14977" hidden="1"/>
    <cellStyle name="Uwaga 3" xfId="14975" hidden="1"/>
    <cellStyle name="Uwaga 3" xfId="14964" hidden="1"/>
    <cellStyle name="Uwaga 3" xfId="14962" hidden="1"/>
    <cellStyle name="Uwaga 3" xfId="14960" hidden="1"/>
    <cellStyle name="Uwaga 3" xfId="14949" hidden="1"/>
    <cellStyle name="Uwaga 3" xfId="14947" hidden="1"/>
    <cellStyle name="Uwaga 3" xfId="14945" hidden="1"/>
    <cellStyle name="Uwaga 3" xfId="14934" hidden="1"/>
    <cellStyle name="Uwaga 3" xfId="14932" hidden="1"/>
    <cellStyle name="Uwaga 3" xfId="14930" hidden="1"/>
    <cellStyle name="Uwaga 3" xfId="14919" hidden="1"/>
    <cellStyle name="Uwaga 3" xfId="14917" hidden="1"/>
    <cellStyle name="Uwaga 3" xfId="14915" hidden="1"/>
    <cellStyle name="Uwaga 3" xfId="14904" hidden="1"/>
    <cellStyle name="Uwaga 3" xfId="14902" hidden="1"/>
    <cellStyle name="Uwaga 3" xfId="14900" hidden="1"/>
    <cellStyle name="Uwaga 3" xfId="14889" hidden="1"/>
    <cellStyle name="Uwaga 3" xfId="14887" hidden="1"/>
    <cellStyle name="Uwaga 3" xfId="14885" hidden="1"/>
    <cellStyle name="Uwaga 3" xfId="14874" hidden="1"/>
    <cellStyle name="Uwaga 3" xfId="14872" hidden="1"/>
    <cellStyle name="Uwaga 3" xfId="14870" hidden="1"/>
    <cellStyle name="Uwaga 3" xfId="14859" hidden="1"/>
    <cellStyle name="Uwaga 3" xfId="14857" hidden="1"/>
    <cellStyle name="Uwaga 3" xfId="14855" hidden="1"/>
    <cellStyle name="Uwaga 3" xfId="14844" hidden="1"/>
    <cellStyle name="Uwaga 3" xfId="14842" hidden="1"/>
    <cellStyle name="Uwaga 3" xfId="14839" hidden="1"/>
    <cellStyle name="Uwaga 3" xfId="14829" hidden="1"/>
    <cellStyle name="Uwaga 3" xfId="14827" hidden="1"/>
    <cellStyle name="Uwaga 3" xfId="14825" hidden="1"/>
    <cellStyle name="Uwaga 3" xfId="14814" hidden="1"/>
    <cellStyle name="Uwaga 3" xfId="14812" hidden="1"/>
    <cellStyle name="Uwaga 3" xfId="14810" hidden="1"/>
    <cellStyle name="Uwaga 3" xfId="14799" hidden="1"/>
    <cellStyle name="Uwaga 3" xfId="14797" hidden="1"/>
    <cellStyle name="Uwaga 3" xfId="14794" hidden="1"/>
    <cellStyle name="Uwaga 3" xfId="14784" hidden="1"/>
    <cellStyle name="Uwaga 3" xfId="14782" hidden="1"/>
    <cellStyle name="Uwaga 3" xfId="14779" hidden="1"/>
    <cellStyle name="Uwaga 3" xfId="14769" hidden="1"/>
    <cellStyle name="Uwaga 3" xfId="14767" hidden="1"/>
    <cellStyle name="Uwaga 3" xfId="14764" hidden="1"/>
    <cellStyle name="Uwaga 3" xfId="14755" hidden="1"/>
    <cellStyle name="Uwaga 3" xfId="14752" hidden="1"/>
    <cellStyle name="Uwaga 3" xfId="14748" hidden="1"/>
    <cellStyle name="Uwaga 3" xfId="14740" hidden="1"/>
    <cellStyle name="Uwaga 3" xfId="14737" hidden="1"/>
    <cellStyle name="Uwaga 3" xfId="14733" hidden="1"/>
    <cellStyle name="Uwaga 3" xfId="14725" hidden="1"/>
    <cellStyle name="Uwaga 3" xfId="14722" hidden="1"/>
    <cellStyle name="Uwaga 3" xfId="14718" hidden="1"/>
    <cellStyle name="Uwaga 3" xfId="14710" hidden="1"/>
    <cellStyle name="Uwaga 3" xfId="14707" hidden="1"/>
    <cellStyle name="Uwaga 3" xfId="14703" hidden="1"/>
    <cellStyle name="Uwaga 3" xfId="14695" hidden="1"/>
    <cellStyle name="Uwaga 3" xfId="14692" hidden="1"/>
    <cellStyle name="Uwaga 3" xfId="14688" hidden="1"/>
    <cellStyle name="Uwaga 3" xfId="14680" hidden="1"/>
    <cellStyle name="Uwaga 3" xfId="14676" hidden="1"/>
    <cellStyle name="Uwaga 3" xfId="14671" hidden="1"/>
    <cellStyle name="Uwaga 3" xfId="14665" hidden="1"/>
    <cellStyle name="Uwaga 3" xfId="14661" hidden="1"/>
    <cellStyle name="Uwaga 3" xfId="14656" hidden="1"/>
    <cellStyle name="Uwaga 3" xfId="14650" hidden="1"/>
    <cellStyle name="Uwaga 3" xfId="14646" hidden="1"/>
    <cellStyle name="Uwaga 3" xfId="14641" hidden="1"/>
    <cellStyle name="Uwaga 3" xfId="14635" hidden="1"/>
    <cellStyle name="Uwaga 3" xfId="14632" hidden="1"/>
    <cellStyle name="Uwaga 3" xfId="14628" hidden="1"/>
    <cellStyle name="Uwaga 3" xfId="14620" hidden="1"/>
    <cellStyle name="Uwaga 3" xfId="14617" hidden="1"/>
    <cellStyle name="Uwaga 3" xfId="14612" hidden="1"/>
    <cellStyle name="Uwaga 3" xfId="14605" hidden="1"/>
    <cellStyle name="Uwaga 3" xfId="14601" hidden="1"/>
    <cellStyle name="Uwaga 3" xfId="14596" hidden="1"/>
    <cellStyle name="Uwaga 3" xfId="14590" hidden="1"/>
    <cellStyle name="Uwaga 3" xfId="14586" hidden="1"/>
    <cellStyle name="Uwaga 3" xfId="14581" hidden="1"/>
    <cellStyle name="Uwaga 3" xfId="14575" hidden="1"/>
    <cellStyle name="Uwaga 3" xfId="14572" hidden="1"/>
    <cellStyle name="Uwaga 3" xfId="14568" hidden="1"/>
    <cellStyle name="Uwaga 3" xfId="14560" hidden="1"/>
    <cellStyle name="Uwaga 3" xfId="14555" hidden="1"/>
    <cellStyle name="Uwaga 3" xfId="14550" hidden="1"/>
    <cellStyle name="Uwaga 3" xfId="14545" hidden="1"/>
    <cellStyle name="Uwaga 3" xfId="14540" hidden="1"/>
    <cellStyle name="Uwaga 3" xfId="14535" hidden="1"/>
    <cellStyle name="Uwaga 3" xfId="14530" hidden="1"/>
    <cellStyle name="Uwaga 3" xfId="14525" hidden="1"/>
    <cellStyle name="Uwaga 3" xfId="14520" hidden="1"/>
    <cellStyle name="Uwaga 3" xfId="14515" hidden="1"/>
    <cellStyle name="Uwaga 3" xfId="14511" hidden="1"/>
    <cellStyle name="Uwaga 3" xfId="14506" hidden="1"/>
    <cellStyle name="Uwaga 3" xfId="14499" hidden="1"/>
    <cellStyle name="Uwaga 3" xfId="14494" hidden="1"/>
    <cellStyle name="Uwaga 3" xfId="14489" hidden="1"/>
    <cellStyle name="Uwaga 3" xfId="14484" hidden="1"/>
    <cellStyle name="Uwaga 3" xfId="14479" hidden="1"/>
    <cellStyle name="Uwaga 3" xfId="14474" hidden="1"/>
    <cellStyle name="Uwaga 3" xfId="14469" hidden="1"/>
    <cellStyle name="Uwaga 3" xfId="14464" hidden="1"/>
    <cellStyle name="Uwaga 3" xfId="14459" hidden="1"/>
    <cellStyle name="Uwaga 3" xfId="14455" hidden="1"/>
    <cellStyle name="Uwaga 3" xfId="14450" hidden="1"/>
    <cellStyle name="Uwaga 3" xfId="14445" hidden="1"/>
    <cellStyle name="Uwaga 3" xfId="14440" hidden="1"/>
    <cellStyle name="Uwaga 3" xfId="14436" hidden="1"/>
    <cellStyle name="Uwaga 3" xfId="14432" hidden="1"/>
    <cellStyle name="Uwaga 3" xfId="14425" hidden="1"/>
    <cellStyle name="Uwaga 3" xfId="14421" hidden="1"/>
    <cellStyle name="Uwaga 3" xfId="14416" hidden="1"/>
    <cellStyle name="Uwaga 3" xfId="14410" hidden="1"/>
    <cellStyle name="Uwaga 3" xfId="14406" hidden="1"/>
    <cellStyle name="Uwaga 3" xfId="14401" hidden="1"/>
    <cellStyle name="Uwaga 3" xfId="14395" hidden="1"/>
    <cellStyle name="Uwaga 3" xfId="14391" hidden="1"/>
    <cellStyle name="Uwaga 3" xfId="14387" hidden="1"/>
    <cellStyle name="Uwaga 3" xfId="14380" hidden="1"/>
    <cellStyle name="Uwaga 3" xfId="14376" hidden="1"/>
    <cellStyle name="Uwaga 3" xfId="14372" hidden="1"/>
    <cellStyle name="Uwaga 3" xfId="15239" hidden="1"/>
    <cellStyle name="Uwaga 3" xfId="15238" hidden="1"/>
    <cellStyle name="Uwaga 3" xfId="15236" hidden="1"/>
    <cellStyle name="Uwaga 3" xfId="15223" hidden="1"/>
    <cellStyle name="Uwaga 3" xfId="15221" hidden="1"/>
    <cellStyle name="Uwaga 3" xfId="15219" hidden="1"/>
    <cellStyle name="Uwaga 3" xfId="15209" hidden="1"/>
    <cellStyle name="Uwaga 3" xfId="15207" hidden="1"/>
    <cellStyle name="Uwaga 3" xfId="15205" hidden="1"/>
    <cellStyle name="Uwaga 3" xfId="15194" hidden="1"/>
    <cellStyle name="Uwaga 3" xfId="15192" hidden="1"/>
    <cellStyle name="Uwaga 3" xfId="15190" hidden="1"/>
    <cellStyle name="Uwaga 3" xfId="15177" hidden="1"/>
    <cellStyle name="Uwaga 3" xfId="15175" hidden="1"/>
    <cellStyle name="Uwaga 3" xfId="15174" hidden="1"/>
    <cellStyle name="Uwaga 3" xfId="15161" hidden="1"/>
    <cellStyle name="Uwaga 3" xfId="15160" hidden="1"/>
    <cellStyle name="Uwaga 3" xfId="15158" hidden="1"/>
    <cellStyle name="Uwaga 3" xfId="15146" hidden="1"/>
    <cellStyle name="Uwaga 3" xfId="15145" hidden="1"/>
    <cellStyle name="Uwaga 3" xfId="15143" hidden="1"/>
    <cellStyle name="Uwaga 3" xfId="15131" hidden="1"/>
    <cellStyle name="Uwaga 3" xfId="15130" hidden="1"/>
    <cellStyle name="Uwaga 3" xfId="15128" hidden="1"/>
    <cellStyle name="Uwaga 3" xfId="15116" hidden="1"/>
    <cellStyle name="Uwaga 3" xfId="15115" hidden="1"/>
    <cellStyle name="Uwaga 3" xfId="15113" hidden="1"/>
    <cellStyle name="Uwaga 3" xfId="15101" hidden="1"/>
    <cellStyle name="Uwaga 3" xfId="15100" hidden="1"/>
    <cellStyle name="Uwaga 3" xfId="15098" hidden="1"/>
    <cellStyle name="Uwaga 3" xfId="15086" hidden="1"/>
    <cellStyle name="Uwaga 3" xfId="15085" hidden="1"/>
    <cellStyle name="Uwaga 3" xfId="15083" hidden="1"/>
    <cellStyle name="Uwaga 3" xfId="15071" hidden="1"/>
    <cellStyle name="Uwaga 3" xfId="15070" hidden="1"/>
    <cellStyle name="Uwaga 3" xfId="15068" hidden="1"/>
    <cellStyle name="Uwaga 3" xfId="15056" hidden="1"/>
    <cellStyle name="Uwaga 3" xfId="15055" hidden="1"/>
    <cellStyle name="Uwaga 3" xfId="15053" hidden="1"/>
    <cellStyle name="Uwaga 3" xfId="15041" hidden="1"/>
    <cellStyle name="Uwaga 3" xfId="15040" hidden="1"/>
    <cellStyle name="Uwaga 3" xfId="15038" hidden="1"/>
    <cellStyle name="Uwaga 3" xfId="15026" hidden="1"/>
    <cellStyle name="Uwaga 3" xfId="15025" hidden="1"/>
    <cellStyle name="Uwaga 3" xfId="15023" hidden="1"/>
    <cellStyle name="Uwaga 3" xfId="15011" hidden="1"/>
    <cellStyle name="Uwaga 3" xfId="15010" hidden="1"/>
    <cellStyle name="Uwaga 3" xfId="15008" hidden="1"/>
    <cellStyle name="Uwaga 3" xfId="14996" hidden="1"/>
    <cellStyle name="Uwaga 3" xfId="14995" hidden="1"/>
    <cellStyle name="Uwaga 3" xfId="14993" hidden="1"/>
    <cellStyle name="Uwaga 3" xfId="14981" hidden="1"/>
    <cellStyle name="Uwaga 3" xfId="14980" hidden="1"/>
    <cellStyle name="Uwaga 3" xfId="14978" hidden="1"/>
    <cellStyle name="Uwaga 3" xfId="14966" hidden="1"/>
    <cellStyle name="Uwaga 3" xfId="14965" hidden="1"/>
    <cellStyle name="Uwaga 3" xfId="14963" hidden="1"/>
    <cellStyle name="Uwaga 3" xfId="14951" hidden="1"/>
    <cellStyle name="Uwaga 3" xfId="14950" hidden="1"/>
    <cellStyle name="Uwaga 3" xfId="14948" hidden="1"/>
    <cellStyle name="Uwaga 3" xfId="14936" hidden="1"/>
    <cellStyle name="Uwaga 3" xfId="14935" hidden="1"/>
    <cellStyle name="Uwaga 3" xfId="14933" hidden="1"/>
    <cellStyle name="Uwaga 3" xfId="14921" hidden="1"/>
    <cellStyle name="Uwaga 3" xfId="14920" hidden="1"/>
    <cellStyle name="Uwaga 3" xfId="14918" hidden="1"/>
    <cellStyle name="Uwaga 3" xfId="14906" hidden="1"/>
    <cellStyle name="Uwaga 3" xfId="14905" hidden="1"/>
    <cellStyle name="Uwaga 3" xfId="14903" hidden="1"/>
    <cellStyle name="Uwaga 3" xfId="14891" hidden="1"/>
    <cellStyle name="Uwaga 3" xfId="14890" hidden="1"/>
    <cellStyle name="Uwaga 3" xfId="14888" hidden="1"/>
    <cellStyle name="Uwaga 3" xfId="14876" hidden="1"/>
    <cellStyle name="Uwaga 3" xfId="14875" hidden="1"/>
    <cellStyle name="Uwaga 3" xfId="14873" hidden="1"/>
    <cellStyle name="Uwaga 3" xfId="14861" hidden="1"/>
    <cellStyle name="Uwaga 3" xfId="14860" hidden="1"/>
    <cellStyle name="Uwaga 3" xfId="14858" hidden="1"/>
    <cellStyle name="Uwaga 3" xfId="14846" hidden="1"/>
    <cellStyle name="Uwaga 3" xfId="14845" hidden="1"/>
    <cellStyle name="Uwaga 3" xfId="14843" hidden="1"/>
    <cellStyle name="Uwaga 3" xfId="14831" hidden="1"/>
    <cellStyle name="Uwaga 3" xfId="14830" hidden="1"/>
    <cellStyle name="Uwaga 3" xfId="14828" hidden="1"/>
    <cellStyle name="Uwaga 3" xfId="14816" hidden="1"/>
    <cellStyle name="Uwaga 3" xfId="14815" hidden="1"/>
    <cellStyle name="Uwaga 3" xfId="14813" hidden="1"/>
    <cellStyle name="Uwaga 3" xfId="14801" hidden="1"/>
    <cellStyle name="Uwaga 3" xfId="14800" hidden="1"/>
    <cellStyle name="Uwaga 3" xfId="14798" hidden="1"/>
    <cellStyle name="Uwaga 3" xfId="14786" hidden="1"/>
    <cellStyle name="Uwaga 3" xfId="14785" hidden="1"/>
    <cellStyle name="Uwaga 3" xfId="14783" hidden="1"/>
    <cellStyle name="Uwaga 3" xfId="14771" hidden="1"/>
    <cellStyle name="Uwaga 3" xfId="14770" hidden="1"/>
    <cellStyle name="Uwaga 3" xfId="14768" hidden="1"/>
    <cellStyle name="Uwaga 3" xfId="14756" hidden="1"/>
    <cellStyle name="Uwaga 3" xfId="14754" hidden="1"/>
    <cellStyle name="Uwaga 3" xfId="14751" hidden="1"/>
    <cellStyle name="Uwaga 3" xfId="14741" hidden="1"/>
    <cellStyle name="Uwaga 3" xfId="14739" hidden="1"/>
    <cellStyle name="Uwaga 3" xfId="14736" hidden="1"/>
    <cellStyle name="Uwaga 3" xfId="14726" hidden="1"/>
    <cellStyle name="Uwaga 3" xfId="14724" hidden="1"/>
    <cellStyle name="Uwaga 3" xfId="14721" hidden="1"/>
    <cellStyle name="Uwaga 3" xfId="14711" hidden="1"/>
    <cellStyle name="Uwaga 3" xfId="14709" hidden="1"/>
    <cellStyle name="Uwaga 3" xfId="14706" hidden="1"/>
    <cellStyle name="Uwaga 3" xfId="14696" hidden="1"/>
    <cellStyle name="Uwaga 3" xfId="14694" hidden="1"/>
    <cellStyle name="Uwaga 3" xfId="14691" hidden="1"/>
    <cellStyle name="Uwaga 3" xfId="14681" hidden="1"/>
    <cellStyle name="Uwaga 3" xfId="14679" hidden="1"/>
    <cellStyle name="Uwaga 3" xfId="14675" hidden="1"/>
    <cellStyle name="Uwaga 3" xfId="14666" hidden="1"/>
    <cellStyle name="Uwaga 3" xfId="14663" hidden="1"/>
    <cellStyle name="Uwaga 3" xfId="14659" hidden="1"/>
    <cellStyle name="Uwaga 3" xfId="14651" hidden="1"/>
    <cellStyle name="Uwaga 3" xfId="14649" hidden="1"/>
    <cellStyle name="Uwaga 3" xfId="14645" hidden="1"/>
    <cellStyle name="Uwaga 3" xfId="14636" hidden="1"/>
    <cellStyle name="Uwaga 3" xfId="14634" hidden="1"/>
    <cellStyle name="Uwaga 3" xfId="14631" hidden="1"/>
    <cellStyle name="Uwaga 3" xfId="14621" hidden="1"/>
    <cellStyle name="Uwaga 3" xfId="14619" hidden="1"/>
    <cellStyle name="Uwaga 3" xfId="14614" hidden="1"/>
    <cellStyle name="Uwaga 3" xfId="14606" hidden="1"/>
    <cellStyle name="Uwaga 3" xfId="14604" hidden="1"/>
    <cellStyle name="Uwaga 3" xfId="14599" hidden="1"/>
    <cellStyle name="Uwaga 3" xfId="14591" hidden="1"/>
    <cellStyle name="Uwaga 3" xfId="14589" hidden="1"/>
    <cellStyle name="Uwaga 3" xfId="14584" hidden="1"/>
    <cellStyle name="Uwaga 3" xfId="14576" hidden="1"/>
    <cellStyle name="Uwaga 3" xfId="14574" hidden="1"/>
    <cellStyle name="Uwaga 3" xfId="14570" hidden="1"/>
    <cellStyle name="Uwaga 3" xfId="14561" hidden="1"/>
    <cellStyle name="Uwaga 3" xfId="14558" hidden="1"/>
    <cellStyle name="Uwaga 3" xfId="14553" hidden="1"/>
    <cellStyle name="Uwaga 3" xfId="14546" hidden="1"/>
    <cellStyle name="Uwaga 3" xfId="14542" hidden="1"/>
    <cellStyle name="Uwaga 3" xfId="14537" hidden="1"/>
    <cellStyle name="Uwaga 3" xfId="14531" hidden="1"/>
    <cellStyle name="Uwaga 3" xfId="14527" hidden="1"/>
    <cellStyle name="Uwaga 3" xfId="14522" hidden="1"/>
    <cellStyle name="Uwaga 3" xfId="14516" hidden="1"/>
    <cellStyle name="Uwaga 3" xfId="14513" hidden="1"/>
    <cellStyle name="Uwaga 3" xfId="14509" hidden="1"/>
    <cellStyle name="Uwaga 3" xfId="14500" hidden="1"/>
    <cellStyle name="Uwaga 3" xfId="14495" hidden="1"/>
    <cellStyle name="Uwaga 3" xfId="14490" hidden="1"/>
    <cellStyle name="Uwaga 3" xfId="14485" hidden="1"/>
    <cellStyle name="Uwaga 3" xfId="14480" hidden="1"/>
    <cellStyle name="Uwaga 3" xfId="14475" hidden="1"/>
    <cellStyle name="Uwaga 3" xfId="14470" hidden="1"/>
    <cellStyle name="Uwaga 3" xfId="14465" hidden="1"/>
    <cellStyle name="Uwaga 3" xfId="14460" hidden="1"/>
    <cellStyle name="Uwaga 3" xfId="14456" hidden="1"/>
    <cellStyle name="Uwaga 3" xfId="14451" hidden="1"/>
    <cellStyle name="Uwaga 3" xfId="14446" hidden="1"/>
    <cellStyle name="Uwaga 3" xfId="14441" hidden="1"/>
    <cellStyle name="Uwaga 3" xfId="14437" hidden="1"/>
    <cellStyle name="Uwaga 3" xfId="14433" hidden="1"/>
    <cellStyle name="Uwaga 3" xfId="14426" hidden="1"/>
    <cellStyle name="Uwaga 3" xfId="14422" hidden="1"/>
    <cellStyle name="Uwaga 3" xfId="14417" hidden="1"/>
    <cellStyle name="Uwaga 3" xfId="14411" hidden="1"/>
    <cellStyle name="Uwaga 3" xfId="14407" hidden="1"/>
    <cellStyle name="Uwaga 3" xfId="14402" hidden="1"/>
    <cellStyle name="Uwaga 3" xfId="14396" hidden="1"/>
    <cellStyle name="Uwaga 3" xfId="14392" hidden="1"/>
    <cellStyle name="Uwaga 3" xfId="14388" hidden="1"/>
    <cellStyle name="Uwaga 3" xfId="14381" hidden="1"/>
    <cellStyle name="Uwaga 3" xfId="14377" hidden="1"/>
    <cellStyle name="Uwaga 3" xfId="14373" hidden="1"/>
    <cellStyle name="Uwaga 3" xfId="14326" hidden="1"/>
    <cellStyle name="Uwaga 3" xfId="14325" hidden="1"/>
    <cellStyle name="Uwaga 3" xfId="14324" hidden="1"/>
    <cellStyle name="Uwaga 3" xfId="14317" hidden="1"/>
    <cellStyle name="Uwaga 3" xfId="14316" hidden="1"/>
    <cellStyle name="Uwaga 3" xfId="14315" hidden="1"/>
    <cellStyle name="Uwaga 3" xfId="14308" hidden="1"/>
    <cellStyle name="Uwaga 3" xfId="14307" hidden="1"/>
    <cellStyle name="Uwaga 3" xfId="14306" hidden="1"/>
    <cellStyle name="Uwaga 3" xfId="14299" hidden="1"/>
    <cellStyle name="Uwaga 3" xfId="14298" hidden="1"/>
    <cellStyle name="Uwaga 3" xfId="14297" hidden="1"/>
    <cellStyle name="Uwaga 3" xfId="14290" hidden="1"/>
    <cellStyle name="Uwaga 3" xfId="14289" hidden="1"/>
    <cellStyle name="Uwaga 3" xfId="14287" hidden="1"/>
    <cellStyle name="Uwaga 3" xfId="14282" hidden="1"/>
    <cellStyle name="Uwaga 3" xfId="14279" hidden="1"/>
    <cellStyle name="Uwaga 3" xfId="14277" hidden="1"/>
    <cellStyle name="Uwaga 3" xfId="14273" hidden="1"/>
    <cellStyle name="Uwaga 3" xfId="14270" hidden="1"/>
    <cellStyle name="Uwaga 3" xfId="14268" hidden="1"/>
    <cellStyle name="Uwaga 3" xfId="14264" hidden="1"/>
    <cellStyle name="Uwaga 3" xfId="14261" hidden="1"/>
    <cellStyle name="Uwaga 3" xfId="14259" hidden="1"/>
    <cellStyle name="Uwaga 3" xfId="14255" hidden="1"/>
    <cellStyle name="Uwaga 3" xfId="14253" hidden="1"/>
    <cellStyle name="Uwaga 3" xfId="14252" hidden="1"/>
    <cellStyle name="Uwaga 3" xfId="14246" hidden="1"/>
    <cellStyle name="Uwaga 3" xfId="14244" hidden="1"/>
    <cellStyle name="Uwaga 3" xfId="14241" hidden="1"/>
    <cellStyle name="Uwaga 3" xfId="14237" hidden="1"/>
    <cellStyle name="Uwaga 3" xfId="14234" hidden="1"/>
    <cellStyle name="Uwaga 3" xfId="14232" hidden="1"/>
    <cellStyle name="Uwaga 3" xfId="14228" hidden="1"/>
    <cellStyle name="Uwaga 3" xfId="14225" hidden="1"/>
    <cellStyle name="Uwaga 3" xfId="14223" hidden="1"/>
    <cellStyle name="Uwaga 3" xfId="14219" hidden="1"/>
    <cellStyle name="Uwaga 3" xfId="14217" hidden="1"/>
    <cellStyle name="Uwaga 3" xfId="14216" hidden="1"/>
    <cellStyle name="Uwaga 3" xfId="14210" hidden="1"/>
    <cellStyle name="Uwaga 3" xfId="14207" hidden="1"/>
    <cellStyle name="Uwaga 3" xfId="14205" hidden="1"/>
    <cellStyle name="Uwaga 3" xfId="14201" hidden="1"/>
    <cellStyle name="Uwaga 3" xfId="14198" hidden="1"/>
    <cellStyle name="Uwaga 3" xfId="14196" hidden="1"/>
    <cellStyle name="Uwaga 3" xfId="14192" hidden="1"/>
    <cellStyle name="Uwaga 3" xfId="14189" hidden="1"/>
    <cellStyle name="Uwaga 3" xfId="14187" hidden="1"/>
    <cellStyle name="Uwaga 3" xfId="14183" hidden="1"/>
    <cellStyle name="Uwaga 3" xfId="14181" hidden="1"/>
    <cellStyle name="Uwaga 3" xfId="14180" hidden="1"/>
    <cellStyle name="Uwaga 3" xfId="14173" hidden="1"/>
    <cellStyle name="Uwaga 3" xfId="14170" hidden="1"/>
    <cellStyle name="Uwaga 3" xfId="14168" hidden="1"/>
    <cellStyle name="Uwaga 3" xfId="14164" hidden="1"/>
    <cellStyle name="Uwaga 3" xfId="14161" hidden="1"/>
    <cellStyle name="Uwaga 3" xfId="14159" hidden="1"/>
    <cellStyle name="Uwaga 3" xfId="14155" hidden="1"/>
    <cellStyle name="Uwaga 3" xfId="14152" hidden="1"/>
    <cellStyle name="Uwaga 3" xfId="14150" hidden="1"/>
    <cellStyle name="Uwaga 3" xfId="14147" hidden="1"/>
    <cellStyle name="Uwaga 3" xfId="14145" hidden="1"/>
    <cellStyle name="Uwaga 3" xfId="14144" hidden="1"/>
    <cellStyle name="Uwaga 3" xfId="14138" hidden="1"/>
    <cellStyle name="Uwaga 3" xfId="14136" hidden="1"/>
    <cellStyle name="Uwaga 3" xfId="14134" hidden="1"/>
    <cellStyle name="Uwaga 3" xfId="14129" hidden="1"/>
    <cellStyle name="Uwaga 3" xfId="14127" hidden="1"/>
    <cellStyle name="Uwaga 3" xfId="14125" hidden="1"/>
    <cellStyle name="Uwaga 3" xfId="14120" hidden="1"/>
    <cellStyle name="Uwaga 3" xfId="14118" hidden="1"/>
    <cellStyle name="Uwaga 3" xfId="14116" hidden="1"/>
    <cellStyle name="Uwaga 3" xfId="14111" hidden="1"/>
    <cellStyle name="Uwaga 3" xfId="14109" hidden="1"/>
    <cellStyle name="Uwaga 3" xfId="14108" hidden="1"/>
    <cellStyle name="Uwaga 3" xfId="14101" hidden="1"/>
    <cellStyle name="Uwaga 3" xfId="14098" hidden="1"/>
    <cellStyle name="Uwaga 3" xfId="14096" hidden="1"/>
    <cellStyle name="Uwaga 3" xfId="14092" hidden="1"/>
    <cellStyle name="Uwaga 3" xfId="14089" hidden="1"/>
    <cellStyle name="Uwaga 3" xfId="14087" hidden="1"/>
    <cellStyle name="Uwaga 3" xfId="14083" hidden="1"/>
    <cellStyle name="Uwaga 3" xfId="14080" hidden="1"/>
    <cellStyle name="Uwaga 3" xfId="14078" hidden="1"/>
    <cellStyle name="Uwaga 3" xfId="14075" hidden="1"/>
    <cellStyle name="Uwaga 3" xfId="14073" hidden="1"/>
    <cellStyle name="Uwaga 3" xfId="14071" hidden="1"/>
    <cellStyle name="Uwaga 3" xfId="14065" hidden="1"/>
    <cellStyle name="Uwaga 3" xfId="14062" hidden="1"/>
    <cellStyle name="Uwaga 3" xfId="14060" hidden="1"/>
    <cellStyle name="Uwaga 3" xfId="14056" hidden="1"/>
    <cellStyle name="Uwaga 3" xfId="14053" hidden="1"/>
    <cellStyle name="Uwaga 3" xfId="14051" hidden="1"/>
    <cellStyle name="Uwaga 3" xfId="14047" hidden="1"/>
    <cellStyle name="Uwaga 3" xfId="14044" hidden="1"/>
    <cellStyle name="Uwaga 3" xfId="14042" hidden="1"/>
    <cellStyle name="Uwaga 3" xfId="14040" hidden="1"/>
    <cellStyle name="Uwaga 3" xfId="14038" hidden="1"/>
    <cellStyle name="Uwaga 3" xfId="14036" hidden="1"/>
    <cellStyle name="Uwaga 3" xfId="14031" hidden="1"/>
    <cellStyle name="Uwaga 3" xfId="14029" hidden="1"/>
    <cellStyle name="Uwaga 3" xfId="14026" hidden="1"/>
    <cellStyle name="Uwaga 3" xfId="14022" hidden="1"/>
    <cellStyle name="Uwaga 3" xfId="14019" hidden="1"/>
    <cellStyle name="Uwaga 3" xfId="14016" hidden="1"/>
    <cellStyle name="Uwaga 3" xfId="14013" hidden="1"/>
    <cellStyle name="Uwaga 3" xfId="14011" hidden="1"/>
    <cellStyle name="Uwaga 3" xfId="14008" hidden="1"/>
    <cellStyle name="Uwaga 3" xfId="14004" hidden="1"/>
    <cellStyle name="Uwaga 3" xfId="14002" hidden="1"/>
    <cellStyle name="Uwaga 3" xfId="13999" hidden="1"/>
    <cellStyle name="Uwaga 3" xfId="13994" hidden="1"/>
    <cellStyle name="Uwaga 3" xfId="13991" hidden="1"/>
    <cellStyle name="Uwaga 3" xfId="13988" hidden="1"/>
    <cellStyle name="Uwaga 3" xfId="13984" hidden="1"/>
    <cellStyle name="Uwaga 3" xfId="13981" hidden="1"/>
    <cellStyle name="Uwaga 3" xfId="13979" hidden="1"/>
    <cellStyle name="Uwaga 3" xfId="13976" hidden="1"/>
    <cellStyle name="Uwaga 3" xfId="13973" hidden="1"/>
    <cellStyle name="Uwaga 3" xfId="13970" hidden="1"/>
    <cellStyle name="Uwaga 3" xfId="13968" hidden="1"/>
    <cellStyle name="Uwaga 3" xfId="13966" hidden="1"/>
    <cellStyle name="Uwaga 3" xfId="13963" hidden="1"/>
    <cellStyle name="Uwaga 3" xfId="13958" hidden="1"/>
    <cellStyle name="Uwaga 3" xfId="13955" hidden="1"/>
    <cellStyle name="Uwaga 3" xfId="13952" hidden="1"/>
    <cellStyle name="Uwaga 3" xfId="13949" hidden="1"/>
    <cellStyle name="Uwaga 3" xfId="13946" hidden="1"/>
    <cellStyle name="Uwaga 3" xfId="13943" hidden="1"/>
    <cellStyle name="Uwaga 3" xfId="13940" hidden="1"/>
    <cellStyle name="Uwaga 3" xfId="13937" hidden="1"/>
    <cellStyle name="Uwaga 3" xfId="13934" hidden="1"/>
    <cellStyle name="Uwaga 3" xfId="13932" hidden="1"/>
    <cellStyle name="Uwaga 3" xfId="13930" hidden="1"/>
    <cellStyle name="Uwaga 3" xfId="13927" hidden="1"/>
    <cellStyle name="Uwaga 3" xfId="13922" hidden="1"/>
    <cellStyle name="Uwaga 3" xfId="13919" hidden="1"/>
    <cellStyle name="Uwaga 3" xfId="13916" hidden="1"/>
    <cellStyle name="Uwaga 3" xfId="13913" hidden="1"/>
    <cellStyle name="Uwaga 3" xfId="13910" hidden="1"/>
    <cellStyle name="Uwaga 3" xfId="13907" hidden="1"/>
    <cellStyle name="Uwaga 3" xfId="13904" hidden="1"/>
    <cellStyle name="Uwaga 3" xfId="13901" hidden="1"/>
    <cellStyle name="Uwaga 3" xfId="13898" hidden="1"/>
    <cellStyle name="Uwaga 3" xfId="13896" hidden="1"/>
    <cellStyle name="Uwaga 3" xfId="13894" hidden="1"/>
    <cellStyle name="Uwaga 3" xfId="13891" hidden="1"/>
    <cellStyle name="Uwaga 3" xfId="13885" hidden="1"/>
    <cellStyle name="Uwaga 3" xfId="13882" hidden="1"/>
    <cellStyle name="Uwaga 3" xfId="13880" hidden="1"/>
    <cellStyle name="Uwaga 3" xfId="13876" hidden="1"/>
    <cellStyle name="Uwaga 3" xfId="13873" hidden="1"/>
    <cellStyle name="Uwaga 3" xfId="13871" hidden="1"/>
    <cellStyle name="Uwaga 3" xfId="13867" hidden="1"/>
    <cellStyle name="Uwaga 3" xfId="13864" hidden="1"/>
    <cellStyle name="Uwaga 3" xfId="13862" hidden="1"/>
    <cellStyle name="Uwaga 3" xfId="13860" hidden="1"/>
    <cellStyle name="Uwaga 3" xfId="13857" hidden="1"/>
    <cellStyle name="Uwaga 3" xfId="13854" hidden="1"/>
    <cellStyle name="Uwaga 3" xfId="13851" hidden="1"/>
    <cellStyle name="Uwaga 3" xfId="13849" hidden="1"/>
    <cellStyle name="Uwaga 3" xfId="13847" hidden="1"/>
    <cellStyle name="Uwaga 3" xfId="13842" hidden="1"/>
    <cellStyle name="Uwaga 3" xfId="13840" hidden="1"/>
    <cellStyle name="Uwaga 3" xfId="13837" hidden="1"/>
    <cellStyle name="Uwaga 3" xfId="13833" hidden="1"/>
    <cellStyle name="Uwaga 3" xfId="13831" hidden="1"/>
    <cellStyle name="Uwaga 3" xfId="13828" hidden="1"/>
    <cellStyle name="Uwaga 3" xfId="13824" hidden="1"/>
    <cellStyle name="Uwaga 3" xfId="13822" hidden="1"/>
    <cellStyle name="Uwaga 3" xfId="13819" hidden="1"/>
    <cellStyle name="Uwaga 3" xfId="13815" hidden="1"/>
    <cellStyle name="Uwaga 3" xfId="13813" hidden="1"/>
    <cellStyle name="Uwaga 3" xfId="13811" hidden="1"/>
    <cellStyle name="Uwaga 3" xfId="15363" hidden="1"/>
    <cellStyle name="Uwaga 3" xfId="15364" hidden="1"/>
    <cellStyle name="Uwaga 3" xfId="15366" hidden="1"/>
    <cellStyle name="Uwaga 3" xfId="15378" hidden="1"/>
    <cellStyle name="Uwaga 3" xfId="15379" hidden="1"/>
    <cellStyle name="Uwaga 3" xfId="15384" hidden="1"/>
    <cellStyle name="Uwaga 3" xfId="15393" hidden="1"/>
    <cellStyle name="Uwaga 3" xfId="15394" hidden="1"/>
    <cellStyle name="Uwaga 3" xfId="15399" hidden="1"/>
    <cellStyle name="Uwaga 3" xfId="15408" hidden="1"/>
    <cellStyle name="Uwaga 3" xfId="15409" hidden="1"/>
    <cellStyle name="Uwaga 3" xfId="15410" hidden="1"/>
    <cellStyle name="Uwaga 3" xfId="15423" hidden="1"/>
    <cellStyle name="Uwaga 3" xfId="15428" hidden="1"/>
    <cellStyle name="Uwaga 3" xfId="15433" hidden="1"/>
    <cellStyle name="Uwaga 3" xfId="15443" hidden="1"/>
    <cellStyle name="Uwaga 3" xfId="15448" hidden="1"/>
    <cellStyle name="Uwaga 3" xfId="15452" hidden="1"/>
    <cellStyle name="Uwaga 3" xfId="15459" hidden="1"/>
    <cellStyle name="Uwaga 3" xfId="15464" hidden="1"/>
    <cellStyle name="Uwaga 3" xfId="15467" hidden="1"/>
    <cellStyle name="Uwaga 3" xfId="15473" hidden="1"/>
    <cellStyle name="Uwaga 3" xfId="15478" hidden="1"/>
    <cellStyle name="Uwaga 3" xfId="15482" hidden="1"/>
    <cellStyle name="Uwaga 3" xfId="15483" hidden="1"/>
    <cellStyle name="Uwaga 3" xfId="15484" hidden="1"/>
    <cellStyle name="Uwaga 3" xfId="15488" hidden="1"/>
    <cellStyle name="Uwaga 3" xfId="15500" hidden="1"/>
    <cellStyle name="Uwaga 3" xfId="15505" hidden="1"/>
    <cellStyle name="Uwaga 3" xfId="15510" hidden="1"/>
    <cellStyle name="Uwaga 3" xfId="15515" hidden="1"/>
    <cellStyle name="Uwaga 3" xfId="15520" hidden="1"/>
    <cellStyle name="Uwaga 3" xfId="15525" hidden="1"/>
    <cellStyle name="Uwaga 3" xfId="15529" hidden="1"/>
    <cellStyle name="Uwaga 3" xfId="15533" hidden="1"/>
    <cellStyle name="Uwaga 3" xfId="15538" hidden="1"/>
    <cellStyle name="Uwaga 3" xfId="15543" hidden="1"/>
    <cellStyle name="Uwaga 3" xfId="15544" hidden="1"/>
    <cellStyle name="Uwaga 3" xfId="15546" hidden="1"/>
    <cellStyle name="Uwaga 3" xfId="15559" hidden="1"/>
    <cellStyle name="Uwaga 3" xfId="15563" hidden="1"/>
    <cellStyle name="Uwaga 3" xfId="15568" hidden="1"/>
    <cellStyle name="Uwaga 3" xfId="15575" hidden="1"/>
    <cellStyle name="Uwaga 3" xfId="15579" hidden="1"/>
    <cellStyle name="Uwaga 3" xfId="15584" hidden="1"/>
    <cellStyle name="Uwaga 3" xfId="15589" hidden="1"/>
    <cellStyle name="Uwaga 3" xfId="15592" hidden="1"/>
    <cellStyle name="Uwaga 3" xfId="15597" hidden="1"/>
    <cellStyle name="Uwaga 3" xfId="15603" hidden="1"/>
    <cellStyle name="Uwaga 3" xfId="15604" hidden="1"/>
    <cellStyle name="Uwaga 3" xfId="15607" hidden="1"/>
    <cellStyle name="Uwaga 3" xfId="15620" hidden="1"/>
    <cellStyle name="Uwaga 3" xfId="15624" hidden="1"/>
    <cellStyle name="Uwaga 3" xfId="15629" hidden="1"/>
    <cellStyle name="Uwaga 3" xfId="15636" hidden="1"/>
    <cellStyle name="Uwaga 3" xfId="15641" hidden="1"/>
    <cellStyle name="Uwaga 3" xfId="15645" hidden="1"/>
    <cellStyle name="Uwaga 3" xfId="15650" hidden="1"/>
    <cellStyle name="Uwaga 3" xfId="15654" hidden="1"/>
    <cellStyle name="Uwaga 3" xfId="15659" hidden="1"/>
    <cellStyle name="Uwaga 3" xfId="15663" hidden="1"/>
    <cellStyle name="Uwaga 3" xfId="15664" hidden="1"/>
    <cellStyle name="Uwaga 3" xfId="15666" hidden="1"/>
    <cellStyle name="Uwaga 3" xfId="15678" hidden="1"/>
    <cellStyle name="Uwaga 3" xfId="15679" hidden="1"/>
    <cellStyle name="Uwaga 3" xfId="15681" hidden="1"/>
    <cellStyle name="Uwaga 3" xfId="15693" hidden="1"/>
    <cellStyle name="Uwaga 3" xfId="15695" hidden="1"/>
    <cellStyle name="Uwaga 3" xfId="15698" hidden="1"/>
    <cellStyle name="Uwaga 3" xfId="15708" hidden="1"/>
    <cellStyle name="Uwaga 3" xfId="15709" hidden="1"/>
    <cellStyle name="Uwaga 3" xfId="15711" hidden="1"/>
    <cellStyle name="Uwaga 3" xfId="15723" hidden="1"/>
    <cellStyle name="Uwaga 3" xfId="15724" hidden="1"/>
    <cellStyle name="Uwaga 3" xfId="15725" hidden="1"/>
    <cellStyle name="Uwaga 3" xfId="15739" hidden="1"/>
    <cellStyle name="Uwaga 3" xfId="15742" hidden="1"/>
    <cellStyle name="Uwaga 3" xfId="15746" hidden="1"/>
    <cellStyle name="Uwaga 3" xfId="15754" hidden="1"/>
    <cellStyle name="Uwaga 3" xfId="15757" hidden="1"/>
    <cellStyle name="Uwaga 3" xfId="15761" hidden="1"/>
    <cellStyle name="Uwaga 3" xfId="15769" hidden="1"/>
    <cellStyle name="Uwaga 3" xfId="15772" hidden="1"/>
    <cellStyle name="Uwaga 3" xfId="15776" hidden="1"/>
    <cellStyle name="Uwaga 3" xfId="15783" hidden="1"/>
    <cellStyle name="Uwaga 3" xfId="15784" hidden="1"/>
    <cellStyle name="Uwaga 3" xfId="15786" hidden="1"/>
    <cellStyle name="Uwaga 3" xfId="15799" hidden="1"/>
    <cellStyle name="Uwaga 3" xfId="15802" hidden="1"/>
    <cellStyle name="Uwaga 3" xfId="15805" hidden="1"/>
    <cellStyle name="Uwaga 3" xfId="15814" hidden="1"/>
    <cellStyle name="Uwaga 3" xfId="15817" hidden="1"/>
    <cellStyle name="Uwaga 3" xfId="15821" hidden="1"/>
    <cellStyle name="Uwaga 3" xfId="15829" hidden="1"/>
    <cellStyle name="Uwaga 3" xfId="15831" hidden="1"/>
    <cellStyle name="Uwaga 3" xfId="15834" hidden="1"/>
    <cellStyle name="Uwaga 3" xfId="15843" hidden="1"/>
    <cellStyle name="Uwaga 3" xfId="15844" hidden="1"/>
    <cellStyle name="Uwaga 3" xfId="15845" hidden="1"/>
    <cellStyle name="Uwaga 3" xfId="15858" hidden="1"/>
    <cellStyle name="Uwaga 3" xfId="15859" hidden="1"/>
    <cellStyle name="Uwaga 3" xfId="15861" hidden="1"/>
    <cellStyle name="Uwaga 3" xfId="15873" hidden="1"/>
    <cellStyle name="Uwaga 3" xfId="15874" hidden="1"/>
    <cellStyle name="Uwaga 3" xfId="15876" hidden="1"/>
    <cellStyle name="Uwaga 3" xfId="15888" hidden="1"/>
    <cellStyle name="Uwaga 3" xfId="15889" hidden="1"/>
    <cellStyle name="Uwaga 3" xfId="15891" hidden="1"/>
    <cellStyle name="Uwaga 3" xfId="15903" hidden="1"/>
    <cellStyle name="Uwaga 3" xfId="15904" hidden="1"/>
    <cellStyle name="Uwaga 3" xfId="15905" hidden="1"/>
    <cellStyle name="Uwaga 3" xfId="15919" hidden="1"/>
    <cellStyle name="Uwaga 3" xfId="15921" hidden="1"/>
    <cellStyle name="Uwaga 3" xfId="15924" hidden="1"/>
    <cellStyle name="Uwaga 3" xfId="15934" hidden="1"/>
    <cellStyle name="Uwaga 3" xfId="15937" hidden="1"/>
    <cellStyle name="Uwaga 3" xfId="15940" hidden="1"/>
    <cellStyle name="Uwaga 3" xfId="15949" hidden="1"/>
    <cellStyle name="Uwaga 3" xfId="15951" hidden="1"/>
    <cellStyle name="Uwaga 3" xfId="15954" hidden="1"/>
    <cellStyle name="Uwaga 3" xfId="15963" hidden="1"/>
    <cellStyle name="Uwaga 3" xfId="15964" hidden="1"/>
    <cellStyle name="Uwaga 3" xfId="15965" hidden="1"/>
    <cellStyle name="Uwaga 3" xfId="15978" hidden="1"/>
    <cellStyle name="Uwaga 3" xfId="15980" hidden="1"/>
    <cellStyle name="Uwaga 3" xfId="15982" hidden="1"/>
    <cellStyle name="Uwaga 3" xfId="15993" hidden="1"/>
    <cellStyle name="Uwaga 3" xfId="15995" hidden="1"/>
    <cellStyle name="Uwaga 3" xfId="15997" hidden="1"/>
    <cellStyle name="Uwaga 3" xfId="16008" hidden="1"/>
    <cellStyle name="Uwaga 3" xfId="16010" hidden="1"/>
    <cellStyle name="Uwaga 3" xfId="16012" hidden="1"/>
    <cellStyle name="Uwaga 3" xfId="16023" hidden="1"/>
    <cellStyle name="Uwaga 3" xfId="16024" hidden="1"/>
    <cellStyle name="Uwaga 3" xfId="16025" hidden="1"/>
    <cellStyle name="Uwaga 3" xfId="16038" hidden="1"/>
    <cellStyle name="Uwaga 3" xfId="16040" hidden="1"/>
    <cellStyle name="Uwaga 3" xfId="16042" hidden="1"/>
    <cellStyle name="Uwaga 3" xfId="16053" hidden="1"/>
    <cellStyle name="Uwaga 3" xfId="16055" hidden="1"/>
    <cellStyle name="Uwaga 3" xfId="16057" hidden="1"/>
    <cellStyle name="Uwaga 3" xfId="16068" hidden="1"/>
    <cellStyle name="Uwaga 3" xfId="16070" hidden="1"/>
    <cellStyle name="Uwaga 3" xfId="16071" hidden="1"/>
    <cellStyle name="Uwaga 3" xfId="16083" hidden="1"/>
    <cellStyle name="Uwaga 3" xfId="16084" hidden="1"/>
    <cellStyle name="Uwaga 3" xfId="16085" hidden="1"/>
    <cellStyle name="Uwaga 3" xfId="16098" hidden="1"/>
    <cellStyle name="Uwaga 3" xfId="16100" hidden="1"/>
    <cellStyle name="Uwaga 3" xfId="16102" hidden="1"/>
    <cellStyle name="Uwaga 3" xfId="16113" hidden="1"/>
    <cellStyle name="Uwaga 3" xfId="16115" hidden="1"/>
    <cellStyle name="Uwaga 3" xfId="16117" hidden="1"/>
    <cellStyle name="Uwaga 3" xfId="16128" hidden="1"/>
    <cellStyle name="Uwaga 3" xfId="16130" hidden="1"/>
    <cellStyle name="Uwaga 3" xfId="16132" hidden="1"/>
    <cellStyle name="Uwaga 3" xfId="16143" hidden="1"/>
    <cellStyle name="Uwaga 3" xfId="16144" hidden="1"/>
    <cellStyle name="Uwaga 3" xfId="16146" hidden="1"/>
    <cellStyle name="Uwaga 3" xfId="16157" hidden="1"/>
    <cellStyle name="Uwaga 3" xfId="16159" hidden="1"/>
    <cellStyle name="Uwaga 3" xfId="16160" hidden="1"/>
    <cellStyle name="Uwaga 3" xfId="16169" hidden="1"/>
    <cellStyle name="Uwaga 3" xfId="16172" hidden="1"/>
    <cellStyle name="Uwaga 3" xfId="16174" hidden="1"/>
    <cellStyle name="Uwaga 3" xfId="16185" hidden="1"/>
    <cellStyle name="Uwaga 3" xfId="16187" hidden="1"/>
    <cellStyle name="Uwaga 3" xfId="16189" hidden="1"/>
    <cellStyle name="Uwaga 3" xfId="16201" hidden="1"/>
    <cellStyle name="Uwaga 3" xfId="16203" hidden="1"/>
    <cellStyle name="Uwaga 3" xfId="16205" hidden="1"/>
    <cellStyle name="Uwaga 3" xfId="16213" hidden="1"/>
    <cellStyle name="Uwaga 3" xfId="16215" hidden="1"/>
    <cellStyle name="Uwaga 3" xfId="16218" hidden="1"/>
    <cellStyle name="Uwaga 3" xfId="16208" hidden="1"/>
    <cellStyle name="Uwaga 3" xfId="16207" hidden="1"/>
    <cellStyle name="Uwaga 3" xfId="16206" hidden="1"/>
    <cellStyle name="Uwaga 3" xfId="16193" hidden="1"/>
    <cellStyle name="Uwaga 3" xfId="16192" hidden="1"/>
    <cellStyle name="Uwaga 3" xfId="16191" hidden="1"/>
    <cellStyle name="Uwaga 3" xfId="16178" hidden="1"/>
    <cellStyle name="Uwaga 3" xfId="16177" hidden="1"/>
    <cellStyle name="Uwaga 3" xfId="16176" hidden="1"/>
    <cellStyle name="Uwaga 3" xfId="16163" hidden="1"/>
    <cellStyle name="Uwaga 3" xfId="16162" hidden="1"/>
    <cellStyle name="Uwaga 3" xfId="16161" hidden="1"/>
    <cellStyle name="Uwaga 3" xfId="16148" hidden="1"/>
    <cellStyle name="Uwaga 3" xfId="16147" hidden="1"/>
    <cellStyle name="Uwaga 3" xfId="16145" hidden="1"/>
    <cellStyle name="Uwaga 3" xfId="16134" hidden="1"/>
    <cellStyle name="Uwaga 3" xfId="16131" hidden="1"/>
    <cellStyle name="Uwaga 3" xfId="16129" hidden="1"/>
    <cellStyle name="Uwaga 3" xfId="16119" hidden="1"/>
    <cellStyle name="Uwaga 3" xfId="16116" hidden="1"/>
    <cellStyle name="Uwaga 3" xfId="16114" hidden="1"/>
    <cellStyle name="Uwaga 3" xfId="16104" hidden="1"/>
    <cellStyle name="Uwaga 3" xfId="16101" hidden="1"/>
    <cellStyle name="Uwaga 3" xfId="16099" hidden="1"/>
    <cellStyle name="Uwaga 3" xfId="16089" hidden="1"/>
    <cellStyle name="Uwaga 3" xfId="16087" hidden="1"/>
    <cellStyle name="Uwaga 3" xfId="16086" hidden="1"/>
    <cellStyle name="Uwaga 3" xfId="16074" hidden="1"/>
    <cellStyle name="Uwaga 3" xfId="16072" hidden="1"/>
    <cellStyle name="Uwaga 3" xfId="16069" hidden="1"/>
    <cellStyle name="Uwaga 3" xfId="16059" hidden="1"/>
    <cellStyle name="Uwaga 3" xfId="16056" hidden="1"/>
    <cellStyle name="Uwaga 3" xfId="16054" hidden="1"/>
    <cellStyle name="Uwaga 3" xfId="16044" hidden="1"/>
    <cellStyle name="Uwaga 3" xfId="16041" hidden="1"/>
    <cellStyle name="Uwaga 3" xfId="16039" hidden="1"/>
    <cellStyle name="Uwaga 3" xfId="16029" hidden="1"/>
    <cellStyle name="Uwaga 3" xfId="16027" hidden="1"/>
    <cellStyle name="Uwaga 3" xfId="16026" hidden="1"/>
    <cellStyle name="Uwaga 3" xfId="16014" hidden="1"/>
    <cellStyle name="Uwaga 3" xfId="16011" hidden="1"/>
    <cellStyle name="Uwaga 3" xfId="16009" hidden="1"/>
    <cellStyle name="Uwaga 3" xfId="15999" hidden="1"/>
    <cellStyle name="Uwaga 3" xfId="15996" hidden="1"/>
    <cellStyle name="Uwaga 3" xfId="15994" hidden="1"/>
    <cellStyle name="Uwaga 3" xfId="15984" hidden="1"/>
    <cellStyle name="Uwaga 3" xfId="15981" hidden="1"/>
    <cellStyle name="Uwaga 3" xfId="15979" hidden="1"/>
    <cellStyle name="Uwaga 3" xfId="15969" hidden="1"/>
    <cellStyle name="Uwaga 3" xfId="15967" hidden="1"/>
    <cellStyle name="Uwaga 3" xfId="15966" hidden="1"/>
    <cellStyle name="Uwaga 3" xfId="15953" hidden="1"/>
    <cellStyle name="Uwaga 3" xfId="15950" hidden="1"/>
    <cellStyle name="Uwaga 3" xfId="15948" hidden="1"/>
    <cellStyle name="Uwaga 3" xfId="15938" hidden="1"/>
    <cellStyle name="Uwaga 3" xfId="15935" hidden="1"/>
    <cellStyle name="Uwaga 3" xfId="15933" hidden="1"/>
    <cellStyle name="Uwaga 3" xfId="15923" hidden="1"/>
    <cellStyle name="Uwaga 3" xfId="15920" hidden="1"/>
    <cellStyle name="Uwaga 3" xfId="15918" hidden="1"/>
    <cellStyle name="Uwaga 3" xfId="15909" hidden="1"/>
    <cellStyle name="Uwaga 3" xfId="15907" hidden="1"/>
    <cellStyle name="Uwaga 3" xfId="15906" hidden="1"/>
    <cellStyle name="Uwaga 3" xfId="15894" hidden="1"/>
    <cellStyle name="Uwaga 3" xfId="15892" hidden="1"/>
    <cellStyle name="Uwaga 3" xfId="15890" hidden="1"/>
    <cellStyle name="Uwaga 3" xfId="15879" hidden="1"/>
    <cellStyle name="Uwaga 3" xfId="15877" hidden="1"/>
    <cellStyle name="Uwaga 3" xfId="15875" hidden="1"/>
    <cellStyle name="Uwaga 3" xfId="15864" hidden="1"/>
    <cellStyle name="Uwaga 3" xfId="15862" hidden="1"/>
    <cellStyle name="Uwaga 3" xfId="15860" hidden="1"/>
    <cellStyle name="Uwaga 3" xfId="15849" hidden="1"/>
    <cellStyle name="Uwaga 3" xfId="15847" hidden="1"/>
    <cellStyle name="Uwaga 3" xfId="15846" hidden="1"/>
    <cellStyle name="Uwaga 3" xfId="15833" hidden="1"/>
    <cellStyle name="Uwaga 3" xfId="15830" hidden="1"/>
    <cellStyle name="Uwaga 3" xfId="15828" hidden="1"/>
    <cellStyle name="Uwaga 3" xfId="15818" hidden="1"/>
    <cellStyle name="Uwaga 3" xfId="15815" hidden="1"/>
    <cellStyle name="Uwaga 3" xfId="15813" hidden="1"/>
    <cellStyle name="Uwaga 3" xfId="15803" hidden="1"/>
    <cellStyle name="Uwaga 3" xfId="15800" hidden="1"/>
    <cellStyle name="Uwaga 3" xfId="15798" hidden="1"/>
    <cellStyle name="Uwaga 3" xfId="15789" hidden="1"/>
    <cellStyle name="Uwaga 3" xfId="15787" hidden="1"/>
    <cellStyle name="Uwaga 3" xfId="15785" hidden="1"/>
    <cellStyle name="Uwaga 3" xfId="15773" hidden="1"/>
    <cellStyle name="Uwaga 3" xfId="15770" hidden="1"/>
    <cellStyle name="Uwaga 3" xfId="15768" hidden="1"/>
    <cellStyle name="Uwaga 3" xfId="15758" hidden="1"/>
    <cellStyle name="Uwaga 3" xfId="15755" hidden="1"/>
    <cellStyle name="Uwaga 3" xfId="15753" hidden="1"/>
    <cellStyle name="Uwaga 3" xfId="15743" hidden="1"/>
    <cellStyle name="Uwaga 3" xfId="15740" hidden="1"/>
    <cellStyle name="Uwaga 3" xfId="15738" hidden="1"/>
    <cellStyle name="Uwaga 3" xfId="15731" hidden="1"/>
    <cellStyle name="Uwaga 3" xfId="15728" hidden="1"/>
    <cellStyle name="Uwaga 3" xfId="15726" hidden="1"/>
    <cellStyle name="Uwaga 3" xfId="15716" hidden="1"/>
    <cellStyle name="Uwaga 3" xfId="15713" hidden="1"/>
    <cellStyle name="Uwaga 3" xfId="15710" hidden="1"/>
    <cellStyle name="Uwaga 3" xfId="15701" hidden="1"/>
    <cellStyle name="Uwaga 3" xfId="15697" hidden="1"/>
    <cellStyle name="Uwaga 3" xfId="15694" hidden="1"/>
    <cellStyle name="Uwaga 3" xfId="15686" hidden="1"/>
    <cellStyle name="Uwaga 3" xfId="15683" hidden="1"/>
    <cellStyle name="Uwaga 3" xfId="15680" hidden="1"/>
    <cellStyle name="Uwaga 3" xfId="15671" hidden="1"/>
    <cellStyle name="Uwaga 3" xfId="15668" hidden="1"/>
    <cellStyle name="Uwaga 3" xfId="15665" hidden="1"/>
    <cellStyle name="Uwaga 3" xfId="15655" hidden="1"/>
    <cellStyle name="Uwaga 3" xfId="15651" hidden="1"/>
    <cellStyle name="Uwaga 3" xfId="15648" hidden="1"/>
    <cellStyle name="Uwaga 3" xfId="15639" hidden="1"/>
    <cellStyle name="Uwaga 3" xfId="15635" hidden="1"/>
    <cellStyle name="Uwaga 3" xfId="15633" hidden="1"/>
    <cellStyle name="Uwaga 3" xfId="15625" hidden="1"/>
    <cellStyle name="Uwaga 3" xfId="15621" hidden="1"/>
    <cellStyle name="Uwaga 3" xfId="15618" hidden="1"/>
    <cellStyle name="Uwaga 3" xfId="15611" hidden="1"/>
    <cellStyle name="Uwaga 3" xfId="15608" hidden="1"/>
    <cellStyle name="Uwaga 3" xfId="15605" hidden="1"/>
    <cellStyle name="Uwaga 3" xfId="15596" hidden="1"/>
    <cellStyle name="Uwaga 3" xfId="15591" hidden="1"/>
    <cellStyle name="Uwaga 3" xfId="15588" hidden="1"/>
    <cellStyle name="Uwaga 3" xfId="15581" hidden="1"/>
    <cellStyle name="Uwaga 3" xfId="15576" hidden="1"/>
    <cellStyle name="Uwaga 3" xfId="15573" hidden="1"/>
    <cellStyle name="Uwaga 3" xfId="15566" hidden="1"/>
    <cellStyle name="Uwaga 3" xfId="15561" hidden="1"/>
    <cellStyle name="Uwaga 3" xfId="15558" hidden="1"/>
    <cellStyle name="Uwaga 3" xfId="15552" hidden="1"/>
    <cellStyle name="Uwaga 3" xfId="15548" hidden="1"/>
    <cellStyle name="Uwaga 3" xfId="15545" hidden="1"/>
    <cellStyle name="Uwaga 3" xfId="15537" hidden="1"/>
    <cellStyle name="Uwaga 3" xfId="15532" hidden="1"/>
    <cellStyle name="Uwaga 3" xfId="15528" hidden="1"/>
    <cellStyle name="Uwaga 3" xfId="15522" hidden="1"/>
    <cellStyle name="Uwaga 3" xfId="15517" hidden="1"/>
    <cellStyle name="Uwaga 3" xfId="15513" hidden="1"/>
    <cellStyle name="Uwaga 3" xfId="15507" hidden="1"/>
    <cellStyle name="Uwaga 3" xfId="15502" hidden="1"/>
    <cellStyle name="Uwaga 3" xfId="15498" hidden="1"/>
    <cellStyle name="Uwaga 3" xfId="15493" hidden="1"/>
    <cellStyle name="Uwaga 3" xfId="15489" hidden="1"/>
    <cellStyle name="Uwaga 3" xfId="15485" hidden="1"/>
    <cellStyle name="Uwaga 3" xfId="15477" hidden="1"/>
    <cellStyle name="Uwaga 3" xfId="15472" hidden="1"/>
    <cellStyle name="Uwaga 3" xfId="15468" hidden="1"/>
    <cellStyle name="Uwaga 3" xfId="15462" hidden="1"/>
    <cellStyle name="Uwaga 3" xfId="15457" hidden="1"/>
    <cellStyle name="Uwaga 3" xfId="15453" hidden="1"/>
    <cellStyle name="Uwaga 3" xfId="15447" hidden="1"/>
    <cellStyle name="Uwaga 3" xfId="15442" hidden="1"/>
    <cellStyle name="Uwaga 3" xfId="15438" hidden="1"/>
    <cellStyle name="Uwaga 3" xfId="15434" hidden="1"/>
    <cellStyle name="Uwaga 3" xfId="15429" hidden="1"/>
    <cellStyle name="Uwaga 3" xfId="15424" hidden="1"/>
    <cellStyle name="Uwaga 3" xfId="15419" hidden="1"/>
    <cellStyle name="Uwaga 3" xfId="15415" hidden="1"/>
    <cellStyle name="Uwaga 3" xfId="15411" hidden="1"/>
    <cellStyle name="Uwaga 3" xfId="15404" hidden="1"/>
    <cellStyle name="Uwaga 3" xfId="15400" hidden="1"/>
    <cellStyle name="Uwaga 3" xfId="15395" hidden="1"/>
    <cellStyle name="Uwaga 3" xfId="15389" hidden="1"/>
    <cellStyle name="Uwaga 3" xfId="15385" hidden="1"/>
    <cellStyle name="Uwaga 3" xfId="15380" hidden="1"/>
    <cellStyle name="Uwaga 3" xfId="15374" hidden="1"/>
    <cellStyle name="Uwaga 3" xfId="15370" hidden="1"/>
    <cellStyle name="Uwaga 3" xfId="15365" hidden="1"/>
    <cellStyle name="Uwaga 3" xfId="15359" hidden="1"/>
    <cellStyle name="Uwaga 3" xfId="15355" hidden="1"/>
    <cellStyle name="Uwaga 3" xfId="15351" hidden="1"/>
    <cellStyle name="Uwaga 3" xfId="16211" hidden="1"/>
    <cellStyle name="Uwaga 3" xfId="16210" hidden="1"/>
    <cellStyle name="Uwaga 3" xfId="16209" hidden="1"/>
    <cellStyle name="Uwaga 3" xfId="16196" hidden="1"/>
    <cellStyle name="Uwaga 3" xfId="16195" hidden="1"/>
    <cellStyle name="Uwaga 3" xfId="16194" hidden="1"/>
    <cellStyle name="Uwaga 3" xfId="16181" hidden="1"/>
    <cellStyle name="Uwaga 3" xfId="16180" hidden="1"/>
    <cellStyle name="Uwaga 3" xfId="16179" hidden="1"/>
    <cellStyle name="Uwaga 3" xfId="16166" hidden="1"/>
    <cellStyle name="Uwaga 3" xfId="16165" hidden="1"/>
    <cellStyle name="Uwaga 3" xfId="16164" hidden="1"/>
    <cellStyle name="Uwaga 3" xfId="16151" hidden="1"/>
    <cellStyle name="Uwaga 3" xfId="16150" hidden="1"/>
    <cellStyle name="Uwaga 3" xfId="16149" hidden="1"/>
    <cellStyle name="Uwaga 3" xfId="16137" hidden="1"/>
    <cellStyle name="Uwaga 3" xfId="16135" hidden="1"/>
    <cellStyle name="Uwaga 3" xfId="16133" hidden="1"/>
    <cellStyle name="Uwaga 3" xfId="16122" hidden="1"/>
    <cellStyle name="Uwaga 3" xfId="16120" hidden="1"/>
    <cellStyle name="Uwaga 3" xfId="16118" hidden="1"/>
    <cellStyle name="Uwaga 3" xfId="16107" hidden="1"/>
    <cellStyle name="Uwaga 3" xfId="16105" hidden="1"/>
    <cellStyle name="Uwaga 3" xfId="16103" hidden="1"/>
    <cellStyle name="Uwaga 3" xfId="16092" hidden="1"/>
    <cellStyle name="Uwaga 3" xfId="16090" hidden="1"/>
    <cellStyle name="Uwaga 3" xfId="16088" hidden="1"/>
    <cellStyle name="Uwaga 3" xfId="16077" hidden="1"/>
    <cellStyle name="Uwaga 3" xfId="16075" hidden="1"/>
    <cellStyle name="Uwaga 3" xfId="16073" hidden="1"/>
    <cellStyle name="Uwaga 3" xfId="16062" hidden="1"/>
    <cellStyle name="Uwaga 3" xfId="16060" hidden="1"/>
    <cellStyle name="Uwaga 3" xfId="16058" hidden="1"/>
    <cellStyle name="Uwaga 3" xfId="16047" hidden="1"/>
    <cellStyle name="Uwaga 3" xfId="16045" hidden="1"/>
    <cellStyle name="Uwaga 3" xfId="16043" hidden="1"/>
    <cellStyle name="Uwaga 3" xfId="16032" hidden="1"/>
    <cellStyle name="Uwaga 3" xfId="16030" hidden="1"/>
    <cellStyle name="Uwaga 3" xfId="16028" hidden="1"/>
    <cellStyle name="Uwaga 3" xfId="16017" hidden="1"/>
    <cellStyle name="Uwaga 3" xfId="16015" hidden="1"/>
    <cellStyle name="Uwaga 3" xfId="16013" hidden="1"/>
    <cellStyle name="Uwaga 3" xfId="16002" hidden="1"/>
    <cellStyle name="Uwaga 3" xfId="16000" hidden="1"/>
    <cellStyle name="Uwaga 3" xfId="15998" hidden="1"/>
    <cellStyle name="Uwaga 3" xfId="15987" hidden="1"/>
    <cellStyle name="Uwaga 3" xfId="15985" hidden="1"/>
    <cellStyle name="Uwaga 3" xfId="15983" hidden="1"/>
    <cellStyle name="Uwaga 3" xfId="15972" hidden="1"/>
    <cellStyle name="Uwaga 3" xfId="15970" hidden="1"/>
    <cellStyle name="Uwaga 3" xfId="15968" hidden="1"/>
    <cellStyle name="Uwaga 3" xfId="15957" hidden="1"/>
    <cellStyle name="Uwaga 3" xfId="15955" hidden="1"/>
    <cellStyle name="Uwaga 3" xfId="15952" hidden="1"/>
    <cellStyle name="Uwaga 3" xfId="15942" hidden="1"/>
    <cellStyle name="Uwaga 3" xfId="15939" hidden="1"/>
    <cellStyle name="Uwaga 3" xfId="15936" hidden="1"/>
    <cellStyle name="Uwaga 3" xfId="15927" hidden="1"/>
    <cellStyle name="Uwaga 3" xfId="15925" hidden="1"/>
    <cellStyle name="Uwaga 3" xfId="15922" hidden="1"/>
    <cellStyle name="Uwaga 3" xfId="15912" hidden="1"/>
    <cellStyle name="Uwaga 3" xfId="15910" hidden="1"/>
    <cellStyle name="Uwaga 3" xfId="15908" hidden="1"/>
    <cellStyle name="Uwaga 3" xfId="15897" hidden="1"/>
    <cellStyle name="Uwaga 3" xfId="15895" hidden="1"/>
    <cellStyle name="Uwaga 3" xfId="15893" hidden="1"/>
    <cellStyle name="Uwaga 3" xfId="15882" hidden="1"/>
    <cellStyle name="Uwaga 3" xfId="15880" hidden="1"/>
    <cellStyle name="Uwaga 3" xfId="15878" hidden="1"/>
    <cellStyle name="Uwaga 3" xfId="15867" hidden="1"/>
    <cellStyle name="Uwaga 3" xfId="15865" hidden="1"/>
    <cellStyle name="Uwaga 3" xfId="15863" hidden="1"/>
    <cellStyle name="Uwaga 3" xfId="15852" hidden="1"/>
    <cellStyle name="Uwaga 3" xfId="15850" hidden="1"/>
    <cellStyle name="Uwaga 3" xfId="15848" hidden="1"/>
    <cellStyle name="Uwaga 3" xfId="15837" hidden="1"/>
    <cellStyle name="Uwaga 3" xfId="15835" hidden="1"/>
    <cellStyle name="Uwaga 3" xfId="15832" hidden="1"/>
    <cellStyle name="Uwaga 3" xfId="15822" hidden="1"/>
    <cellStyle name="Uwaga 3" xfId="15819" hidden="1"/>
    <cellStyle name="Uwaga 3" xfId="15816" hidden="1"/>
    <cellStyle name="Uwaga 3" xfId="15807" hidden="1"/>
    <cellStyle name="Uwaga 3" xfId="15804" hidden="1"/>
    <cellStyle name="Uwaga 3" xfId="15801" hidden="1"/>
    <cellStyle name="Uwaga 3" xfId="15792" hidden="1"/>
    <cellStyle name="Uwaga 3" xfId="15790" hidden="1"/>
    <cellStyle name="Uwaga 3" xfId="15788" hidden="1"/>
    <cellStyle name="Uwaga 3" xfId="15777" hidden="1"/>
    <cellStyle name="Uwaga 3" xfId="15774" hidden="1"/>
    <cellStyle name="Uwaga 3" xfId="15771" hidden="1"/>
    <cellStyle name="Uwaga 3" xfId="15762" hidden="1"/>
    <cellStyle name="Uwaga 3" xfId="15759" hidden="1"/>
    <cellStyle name="Uwaga 3" xfId="15756" hidden="1"/>
    <cellStyle name="Uwaga 3" xfId="15747" hidden="1"/>
    <cellStyle name="Uwaga 3" xfId="15744" hidden="1"/>
    <cellStyle name="Uwaga 3" xfId="15741" hidden="1"/>
    <cellStyle name="Uwaga 3" xfId="15734" hidden="1"/>
    <cellStyle name="Uwaga 3" xfId="15730" hidden="1"/>
    <cellStyle name="Uwaga 3" xfId="15727" hidden="1"/>
    <cellStyle name="Uwaga 3" xfId="15719" hidden="1"/>
    <cellStyle name="Uwaga 3" xfId="15715" hidden="1"/>
    <cellStyle name="Uwaga 3" xfId="15712" hidden="1"/>
    <cellStyle name="Uwaga 3" xfId="15704" hidden="1"/>
    <cellStyle name="Uwaga 3" xfId="15700" hidden="1"/>
    <cellStyle name="Uwaga 3" xfId="15696" hidden="1"/>
    <cellStyle name="Uwaga 3" xfId="15689" hidden="1"/>
    <cellStyle name="Uwaga 3" xfId="15685" hidden="1"/>
    <cellStyle name="Uwaga 3" xfId="15682" hidden="1"/>
    <cellStyle name="Uwaga 3" xfId="15674" hidden="1"/>
    <cellStyle name="Uwaga 3" xfId="15670" hidden="1"/>
    <cellStyle name="Uwaga 3" xfId="15667" hidden="1"/>
    <cellStyle name="Uwaga 3" xfId="15658" hidden="1"/>
    <cellStyle name="Uwaga 3" xfId="15653" hidden="1"/>
    <cellStyle name="Uwaga 3" xfId="15649" hidden="1"/>
    <cellStyle name="Uwaga 3" xfId="15643" hidden="1"/>
    <cellStyle name="Uwaga 3" xfId="15638" hidden="1"/>
    <cellStyle name="Uwaga 3" xfId="15634" hidden="1"/>
    <cellStyle name="Uwaga 3" xfId="15628" hidden="1"/>
    <cellStyle name="Uwaga 3" xfId="15623" hidden="1"/>
    <cellStyle name="Uwaga 3" xfId="15619" hidden="1"/>
    <cellStyle name="Uwaga 3" xfId="15614" hidden="1"/>
    <cellStyle name="Uwaga 3" xfId="15610" hidden="1"/>
    <cellStyle name="Uwaga 3" xfId="15606" hidden="1"/>
    <cellStyle name="Uwaga 3" xfId="15599" hidden="1"/>
    <cellStyle name="Uwaga 3" xfId="15594" hidden="1"/>
    <cellStyle name="Uwaga 3" xfId="15590" hidden="1"/>
    <cellStyle name="Uwaga 3" xfId="15583" hidden="1"/>
    <cellStyle name="Uwaga 3" xfId="15578" hidden="1"/>
    <cellStyle name="Uwaga 3" xfId="15574" hidden="1"/>
    <cellStyle name="Uwaga 3" xfId="15569" hidden="1"/>
    <cellStyle name="Uwaga 3" xfId="15564" hidden="1"/>
    <cellStyle name="Uwaga 3" xfId="15560" hidden="1"/>
    <cellStyle name="Uwaga 3" xfId="15554" hidden="1"/>
    <cellStyle name="Uwaga 3" xfId="15550" hidden="1"/>
    <cellStyle name="Uwaga 3" xfId="15547" hidden="1"/>
    <cellStyle name="Uwaga 3" xfId="15540" hidden="1"/>
    <cellStyle name="Uwaga 3" xfId="15535" hidden="1"/>
    <cellStyle name="Uwaga 3" xfId="15530" hidden="1"/>
    <cellStyle name="Uwaga 3" xfId="15524" hidden="1"/>
    <cellStyle name="Uwaga 3" xfId="15519" hidden="1"/>
    <cellStyle name="Uwaga 3" xfId="15514" hidden="1"/>
    <cellStyle name="Uwaga 3" xfId="15509" hidden="1"/>
    <cellStyle name="Uwaga 3" xfId="15504" hidden="1"/>
    <cellStyle name="Uwaga 3" xfId="15499" hidden="1"/>
    <cellStyle name="Uwaga 3" xfId="15495" hidden="1"/>
    <cellStyle name="Uwaga 3" xfId="15491" hidden="1"/>
    <cellStyle name="Uwaga 3" xfId="15486" hidden="1"/>
    <cellStyle name="Uwaga 3" xfId="15479" hidden="1"/>
    <cellStyle name="Uwaga 3" xfId="15474" hidden="1"/>
    <cellStyle name="Uwaga 3" xfId="15469" hidden="1"/>
    <cellStyle name="Uwaga 3" xfId="15463" hidden="1"/>
    <cellStyle name="Uwaga 3" xfId="15458" hidden="1"/>
    <cellStyle name="Uwaga 3" xfId="15454" hidden="1"/>
    <cellStyle name="Uwaga 3" xfId="15449" hidden="1"/>
    <cellStyle name="Uwaga 3" xfId="15444" hidden="1"/>
    <cellStyle name="Uwaga 3" xfId="15439" hidden="1"/>
    <cellStyle name="Uwaga 3" xfId="15435" hidden="1"/>
    <cellStyle name="Uwaga 3" xfId="15430" hidden="1"/>
    <cellStyle name="Uwaga 3" xfId="15425" hidden="1"/>
    <cellStyle name="Uwaga 3" xfId="15420" hidden="1"/>
    <cellStyle name="Uwaga 3" xfId="15416" hidden="1"/>
    <cellStyle name="Uwaga 3" xfId="15412" hidden="1"/>
    <cellStyle name="Uwaga 3" xfId="15405" hidden="1"/>
    <cellStyle name="Uwaga 3" xfId="15401" hidden="1"/>
    <cellStyle name="Uwaga 3" xfId="15396" hidden="1"/>
    <cellStyle name="Uwaga 3" xfId="15390" hidden="1"/>
    <cellStyle name="Uwaga 3" xfId="15386" hidden="1"/>
    <cellStyle name="Uwaga 3" xfId="15381" hidden="1"/>
    <cellStyle name="Uwaga 3" xfId="15375" hidden="1"/>
    <cellStyle name="Uwaga 3" xfId="15371" hidden="1"/>
    <cellStyle name="Uwaga 3" xfId="15367" hidden="1"/>
    <cellStyle name="Uwaga 3" xfId="15360" hidden="1"/>
    <cellStyle name="Uwaga 3" xfId="15356" hidden="1"/>
    <cellStyle name="Uwaga 3" xfId="15352" hidden="1"/>
    <cellStyle name="Uwaga 3" xfId="16216" hidden="1"/>
    <cellStyle name="Uwaga 3" xfId="16214" hidden="1"/>
    <cellStyle name="Uwaga 3" xfId="16212" hidden="1"/>
    <cellStyle name="Uwaga 3" xfId="16199" hidden="1"/>
    <cellStyle name="Uwaga 3" xfId="16198" hidden="1"/>
    <cellStyle name="Uwaga 3" xfId="16197" hidden="1"/>
    <cellStyle name="Uwaga 3" xfId="16184" hidden="1"/>
    <cellStyle name="Uwaga 3" xfId="16183" hidden="1"/>
    <cellStyle name="Uwaga 3" xfId="16182" hidden="1"/>
    <cellStyle name="Uwaga 3" xfId="16170" hidden="1"/>
    <cellStyle name="Uwaga 3" xfId="16168" hidden="1"/>
    <cellStyle name="Uwaga 3" xfId="16167" hidden="1"/>
    <cellStyle name="Uwaga 3" xfId="16154" hidden="1"/>
    <cellStyle name="Uwaga 3" xfId="16153" hidden="1"/>
    <cellStyle name="Uwaga 3" xfId="16152" hidden="1"/>
    <cellStyle name="Uwaga 3" xfId="16140" hidden="1"/>
    <cellStyle name="Uwaga 3" xfId="16138" hidden="1"/>
    <cellStyle name="Uwaga 3" xfId="16136" hidden="1"/>
    <cellStyle name="Uwaga 3" xfId="16125" hidden="1"/>
    <cellStyle name="Uwaga 3" xfId="16123" hidden="1"/>
    <cellStyle name="Uwaga 3" xfId="16121" hidden="1"/>
    <cellStyle name="Uwaga 3" xfId="16110" hidden="1"/>
    <cellStyle name="Uwaga 3" xfId="16108" hidden="1"/>
    <cellStyle name="Uwaga 3" xfId="16106" hidden="1"/>
    <cellStyle name="Uwaga 3" xfId="16095" hidden="1"/>
    <cellStyle name="Uwaga 3" xfId="16093" hidden="1"/>
    <cellStyle name="Uwaga 3" xfId="16091" hidden="1"/>
    <cellStyle name="Uwaga 3" xfId="16080" hidden="1"/>
    <cellStyle name="Uwaga 3" xfId="16078" hidden="1"/>
    <cellStyle name="Uwaga 3" xfId="16076" hidden="1"/>
    <cellStyle name="Uwaga 3" xfId="16065" hidden="1"/>
    <cellStyle name="Uwaga 3" xfId="16063" hidden="1"/>
    <cellStyle name="Uwaga 3" xfId="16061" hidden="1"/>
    <cellStyle name="Uwaga 3" xfId="16050" hidden="1"/>
    <cellStyle name="Uwaga 3" xfId="16048" hidden="1"/>
    <cellStyle name="Uwaga 3" xfId="16046" hidden="1"/>
    <cellStyle name="Uwaga 3" xfId="16035" hidden="1"/>
    <cellStyle name="Uwaga 3" xfId="16033" hidden="1"/>
    <cellStyle name="Uwaga 3" xfId="16031" hidden="1"/>
    <cellStyle name="Uwaga 3" xfId="16020" hidden="1"/>
    <cellStyle name="Uwaga 3" xfId="16018" hidden="1"/>
    <cellStyle name="Uwaga 3" xfId="16016" hidden="1"/>
    <cellStyle name="Uwaga 3" xfId="16005" hidden="1"/>
    <cellStyle name="Uwaga 3" xfId="16003" hidden="1"/>
    <cellStyle name="Uwaga 3" xfId="16001" hidden="1"/>
    <cellStyle name="Uwaga 3" xfId="15990" hidden="1"/>
    <cellStyle name="Uwaga 3" xfId="15988" hidden="1"/>
    <cellStyle name="Uwaga 3" xfId="15986" hidden="1"/>
    <cellStyle name="Uwaga 3" xfId="15975" hidden="1"/>
    <cellStyle name="Uwaga 3" xfId="15973" hidden="1"/>
    <cellStyle name="Uwaga 3" xfId="15971" hidden="1"/>
    <cellStyle name="Uwaga 3" xfId="15960" hidden="1"/>
    <cellStyle name="Uwaga 3" xfId="15958" hidden="1"/>
    <cellStyle name="Uwaga 3" xfId="15956" hidden="1"/>
    <cellStyle name="Uwaga 3" xfId="15945" hidden="1"/>
    <cellStyle name="Uwaga 3" xfId="15943" hidden="1"/>
    <cellStyle name="Uwaga 3" xfId="15941" hidden="1"/>
    <cellStyle name="Uwaga 3" xfId="15930" hidden="1"/>
    <cellStyle name="Uwaga 3" xfId="15928" hidden="1"/>
    <cellStyle name="Uwaga 3" xfId="15926" hidden="1"/>
    <cellStyle name="Uwaga 3" xfId="15915" hidden="1"/>
    <cellStyle name="Uwaga 3" xfId="15913" hidden="1"/>
    <cellStyle name="Uwaga 3" xfId="15911" hidden="1"/>
    <cellStyle name="Uwaga 3" xfId="15900" hidden="1"/>
    <cellStyle name="Uwaga 3" xfId="15898" hidden="1"/>
    <cellStyle name="Uwaga 3" xfId="15896" hidden="1"/>
    <cellStyle name="Uwaga 3" xfId="15885" hidden="1"/>
    <cellStyle name="Uwaga 3" xfId="15883" hidden="1"/>
    <cellStyle name="Uwaga 3" xfId="15881" hidden="1"/>
    <cellStyle name="Uwaga 3" xfId="15870" hidden="1"/>
    <cellStyle name="Uwaga 3" xfId="15868" hidden="1"/>
    <cellStyle name="Uwaga 3" xfId="15866" hidden="1"/>
    <cellStyle name="Uwaga 3" xfId="15855" hidden="1"/>
    <cellStyle name="Uwaga 3" xfId="15853" hidden="1"/>
    <cellStyle name="Uwaga 3" xfId="15851" hidden="1"/>
    <cellStyle name="Uwaga 3" xfId="15840" hidden="1"/>
    <cellStyle name="Uwaga 3" xfId="15838" hidden="1"/>
    <cellStyle name="Uwaga 3" xfId="15836" hidden="1"/>
    <cellStyle name="Uwaga 3" xfId="15825" hidden="1"/>
    <cellStyle name="Uwaga 3" xfId="15823" hidden="1"/>
    <cellStyle name="Uwaga 3" xfId="15820" hidden="1"/>
    <cellStyle name="Uwaga 3" xfId="15810" hidden="1"/>
    <cellStyle name="Uwaga 3" xfId="15808" hidden="1"/>
    <cellStyle name="Uwaga 3" xfId="15806" hidden="1"/>
    <cellStyle name="Uwaga 3" xfId="15795" hidden="1"/>
    <cellStyle name="Uwaga 3" xfId="15793" hidden="1"/>
    <cellStyle name="Uwaga 3" xfId="15791" hidden="1"/>
    <cellStyle name="Uwaga 3" xfId="15780" hidden="1"/>
    <cellStyle name="Uwaga 3" xfId="15778" hidden="1"/>
    <cellStyle name="Uwaga 3" xfId="15775" hidden="1"/>
    <cellStyle name="Uwaga 3" xfId="15765" hidden="1"/>
    <cellStyle name="Uwaga 3" xfId="15763" hidden="1"/>
    <cellStyle name="Uwaga 3" xfId="15760" hidden="1"/>
    <cellStyle name="Uwaga 3" xfId="15750" hidden="1"/>
    <cellStyle name="Uwaga 3" xfId="15748" hidden="1"/>
    <cellStyle name="Uwaga 3" xfId="15745" hidden="1"/>
    <cellStyle name="Uwaga 3" xfId="15736" hidden="1"/>
    <cellStyle name="Uwaga 3" xfId="15733" hidden="1"/>
    <cellStyle name="Uwaga 3" xfId="15729" hidden="1"/>
    <cellStyle name="Uwaga 3" xfId="15721" hidden="1"/>
    <cellStyle name="Uwaga 3" xfId="15718" hidden="1"/>
    <cellStyle name="Uwaga 3" xfId="15714" hidden="1"/>
    <cellStyle name="Uwaga 3" xfId="15706" hidden="1"/>
    <cellStyle name="Uwaga 3" xfId="15703" hidden="1"/>
    <cellStyle name="Uwaga 3" xfId="15699" hidden="1"/>
    <cellStyle name="Uwaga 3" xfId="15691" hidden="1"/>
    <cellStyle name="Uwaga 3" xfId="15688" hidden="1"/>
    <cellStyle name="Uwaga 3" xfId="15684" hidden="1"/>
    <cellStyle name="Uwaga 3" xfId="15676" hidden="1"/>
    <cellStyle name="Uwaga 3" xfId="15673" hidden="1"/>
    <cellStyle name="Uwaga 3" xfId="15669" hidden="1"/>
    <cellStyle name="Uwaga 3" xfId="15661" hidden="1"/>
    <cellStyle name="Uwaga 3" xfId="15657" hidden="1"/>
    <cellStyle name="Uwaga 3" xfId="15652" hidden="1"/>
    <cellStyle name="Uwaga 3" xfId="15646" hidden="1"/>
    <cellStyle name="Uwaga 3" xfId="15642" hidden="1"/>
    <cellStyle name="Uwaga 3" xfId="15637" hidden="1"/>
    <cellStyle name="Uwaga 3" xfId="15631" hidden="1"/>
    <cellStyle name="Uwaga 3" xfId="15627" hidden="1"/>
    <cellStyle name="Uwaga 3" xfId="15622" hidden="1"/>
    <cellStyle name="Uwaga 3" xfId="15616" hidden="1"/>
    <cellStyle name="Uwaga 3" xfId="15613" hidden="1"/>
    <cellStyle name="Uwaga 3" xfId="15609" hidden="1"/>
    <cellStyle name="Uwaga 3" xfId="15601" hidden="1"/>
    <cellStyle name="Uwaga 3" xfId="15598" hidden="1"/>
    <cellStyle name="Uwaga 3" xfId="15593" hidden="1"/>
    <cellStyle name="Uwaga 3" xfId="15586" hidden="1"/>
    <cellStyle name="Uwaga 3" xfId="15582" hidden="1"/>
    <cellStyle name="Uwaga 3" xfId="15577" hidden="1"/>
    <cellStyle name="Uwaga 3" xfId="15571" hidden="1"/>
    <cellStyle name="Uwaga 3" xfId="15567" hidden="1"/>
    <cellStyle name="Uwaga 3" xfId="15562" hidden="1"/>
    <cellStyle name="Uwaga 3" xfId="15556" hidden="1"/>
    <cellStyle name="Uwaga 3" xfId="15553" hidden="1"/>
    <cellStyle name="Uwaga 3" xfId="15549" hidden="1"/>
    <cellStyle name="Uwaga 3" xfId="15541" hidden="1"/>
    <cellStyle name="Uwaga 3" xfId="15536" hidden="1"/>
    <cellStyle name="Uwaga 3" xfId="15531" hidden="1"/>
    <cellStyle name="Uwaga 3" xfId="15526" hidden="1"/>
    <cellStyle name="Uwaga 3" xfId="15521" hidden="1"/>
    <cellStyle name="Uwaga 3" xfId="15516" hidden="1"/>
    <cellStyle name="Uwaga 3" xfId="15511" hidden="1"/>
    <cellStyle name="Uwaga 3" xfId="15506" hidden="1"/>
    <cellStyle name="Uwaga 3" xfId="15501" hidden="1"/>
    <cellStyle name="Uwaga 3" xfId="15496" hidden="1"/>
    <cellStyle name="Uwaga 3" xfId="15492" hidden="1"/>
    <cellStyle name="Uwaga 3" xfId="15487" hidden="1"/>
    <cellStyle name="Uwaga 3" xfId="15480" hidden="1"/>
    <cellStyle name="Uwaga 3" xfId="15475" hidden="1"/>
    <cellStyle name="Uwaga 3" xfId="15470" hidden="1"/>
    <cellStyle name="Uwaga 3" xfId="15465" hidden="1"/>
    <cellStyle name="Uwaga 3" xfId="15460" hidden="1"/>
    <cellStyle name="Uwaga 3" xfId="15455" hidden="1"/>
    <cellStyle name="Uwaga 3" xfId="15450" hidden="1"/>
    <cellStyle name="Uwaga 3" xfId="15445" hidden="1"/>
    <cellStyle name="Uwaga 3" xfId="15440" hidden="1"/>
    <cellStyle name="Uwaga 3" xfId="15436" hidden="1"/>
    <cellStyle name="Uwaga 3" xfId="15431" hidden="1"/>
    <cellStyle name="Uwaga 3" xfId="15426" hidden="1"/>
    <cellStyle name="Uwaga 3" xfId="15421" hidden="1"/>
    <cellStyle name="Uwaga 3" xfId="15417" hidden="1"/>
    <cellStyle name="Uwaga 3" xfId="15413" hidden="1"/>
    <cellStyle name="Uwaga 3" xfId="15406" hidden="1"/>
    <cellStyle name="Uwaga 3" xfId="15402" hidden="1"/>
    <cellStyle name="Uwaga 3" xfId="15397" hidden="1"/>
    <cellStyle name="Uwaga 3" xfId="15391" hidden="1"/>
    <cellStyle name="Uwaga 3" xfId="15387" hidden="1"/>
    <cellStyle name="Uwaga 3" xfId="15382" hidden="1"/>
    <cellStyle name="Uwaga 3" xfId="15376" hidden="1"/>
    <cellStyle name="Uwaga 3" xfId="15372" hidden="1"/>
    <cellStyle name="Uwaga 3" xfId="15368" hidden="1"/>
    <cellStyle name="Uwaga 3" xfId="15361" hidden="1"/>
    <cellStyle name="Uwaga 3" xfId="15357" hidden="1"/>
    <cellStyle name="Uwaga 3" xfId="15353" hidden="1"/>
    <cellStyle name="Uwaga 3" xfId="16220" hidden="1"/>
    <cellStyle name="Uwaga 3" xfId="16219" hidden="1"/>
    <cellStyle name="Uwaga 3" xfId="16217" hidden="1"/>
    <cellStyle name="Uwaga 3" xfId="16204" hidden="1"/>
    <cellStyle name="Uwaga 3" xfId="16202" hidden="1"/>
    <cellStyle name="Uwaga 3" xfId="16200" hidden="1"/>
    <cellStyle name="Uwaga 3" xfId="16190" hidden="1"/>
    <cellStyle name="Uwaga 3" xfId="16188" hidden="1"/>
    <cellStyle name="Uwaga 3" xfId="16186" hidden="1"/>
    <cellStyle name="Uwaga 3" xfId="16175" hidden="1"/>
    <cellStyle name="Uwaga 3" xfId="16173" hidden="1"/>
    <cellStyle name="Uwaga 3" xfId="16171" hidden="1"/>
    <cellStyle name="Uwaga 3" xfId="16158" hidden="1"/>
    <cellStyle name="Uwaga 3" xfId="16156" hidden="1"/>
    <cellStyle name="Uwaga 3" xfId="16155" hidden="1"/>
    <cellStyle name="Uwaga 3" xfId="16142" hidden="1"/>
    <cellStyle name="Uwaga 3" xfId="16141" hidden="1"/>
    <cellStyle name="Uwaga 3" xfId="16139" hidden="1"/>
    <cellStyle name="Uwaga 3" xfId="16127" hidden="1"/>
    <cellStyle name="Uwaga 3" xfId="16126" hidden="1"/>
    <cellStyle name="Uwaga 3" xfId="16124" hidden="1"/>
    <cellStyle name="Uwaga 3" xfId="16112" hidden="1"/>
    <cellStyle name="Uwaga 3" xfId="16111" hidden="1"/>
    <cellStyle name="Uwaga 3" xfId="16109" hidden="1"/>
    <cellStyle name="Uwaga 3" xfId="16097" hidden="1"/>
    <cellStyle name="Uwaga 3" xfId="16096" hidden="1"/>
    <cellStyle name="Uwaga 3" xfId="16094" hidden="1"/>
    <cellStyle name="Uwaga 3" xfId="16082" hidden="1"/>
    <cellStyle name="Uwaga 3" xfId="16081" hidden="1"/>
    <cellStyle name="Uwaga 3" xfId="16079" hidden="1"/>
    <cellStyle name="Uwaga 3" xfId="16067" hidden="1"/>
    <cellStyle name="Uwaga 3" xfId="16066" hidden="1"/>
    <cellStyle name="Uwaga 3" xfId="16064" hidden="1"/>
    <cellStyle name="Uwaga 3" xfId="16052" hidden="1"/>
    <cellStyle name="Uwaga 3" xfId="16051" hidden="1"/>
    <cellStyle name="Uwaga 3" xfId="16049" hidden="1"/>
    <cellStyle name="Uwaga 3" xfId="16037" hidden="1"/>
    <cellStyle name="Uwaga 3" xfId="16036" hidden="1"/>
    <cellStyle name="Uwaga 3" xfId="16034" hidden="1"/>
    <cellStyle name="Uwaga 3" xfId="16022" hidden="1"/>
    <cellStyle name="Uwaga 3" xfId="16021" hidden="1"/>
    <cellStyle name="Uwaga 3" xfId="16019" hidden="1"/>
    <cellStyle name="Uwaga 3" xfId="16007" hidden="1"/>
    <cellStyle name="Uwaga 3" xfId="16006" hidden="1"/>
    <cellStyle name="Uwaga 3" xfId="16004" hidden="1"/>
    <cellStyle name="Uwaga 3" xfId="15992" hidden="1"/>
    <cellStyle name="Uwaga 3" xfId="15991" hidden="1"/>
    <cellStyle name="Uwaga 3" xfId="15989" hidden="1"/>
    <cellStyle name="Uwaga 3" xfId="15977" hidden="1"/>
    <cellStyle name="Uwaga 3" xfId="15976" hidden="1"/>
    <cellStyle name="Uwaga 3" xfId="15974" hidden="1"/>
    <cellStyle name="Uwaga 3" xfId="15962" hidden="1"/>
    <cellStyle name="Uwaga 3" xfId="15961" hidden="1"/>
    <cellStyle name="Uwaga 3" xfId="15959" hidden="1"/>
    <cellStyle name="Uwaga 3" xfId="15947" hidden="1"/>
    <cellStyle name="Uwaga 3" xfId="15946" hidden="1"/>
    <cellStyle name="Uwaga 3" xfId="15944" hidden="1"/>
    <cellStyle name="Uwaga 3" xfId="15932" hidden="1"/>
    <cellStyle name="Uwaga 3" xfId="15931" hidden="1"/>
    <cellStyle name="Uwaga 3" xfId="15929" hidden="1"/>
    <cellStyle name="Uwaga 3" xfId="15917" hidden="1"/>
    <cellStyle name="Uwaga 3" xfId="15916" hidden="1"/>
    <cellStyle name="Uwaga 3" xfId="15914" hidden="1"/>
    <cellStyle name="Uwaga 3" xfId="15902" hidden="1"/>
    <cellStyle name="Uwaga 3" xfId="15901" hidden="1"/>
    <cellStyle name="Uwaga 3" xfId="15899" hidden="1"/>
    <cellStyle name="Uwaga 3" xfId="15887" hidden="1"/>
    <cellStyle name="Uwaga 3" xfId="15886" hidden="1"/>
    <cellStyle name="Uwaga 3" xfId="15884" hidden="1"/>
    <cellStyle name="Uwaga 3" xfId="15872" hidden="1"/>
    <cellStyle name="Uwaga 3" xfId="15871" hidden="1"/>
    <cellStyle name="Uwaga 3" xfId="15869" hidden="1"/>
    <cellStyle name="Uwaga 3" xfId="15857" hidden="1"/>
    <cellStyle name="Uwaga 3" xfId="15856" hidden="1"/>
    <cellStyle name="Uwaga 3" xfId="15854" hidden="1"/>
    <cellStyle name="Uwaga 3" xfId="15842" hidden="1"/>
    <cellStyle name="Uwaga 3" xfId="15841" hidden="1"/>
    <cellStyle name="Uwaga 3" xfId="15839" hidden="1"/>
    <cellStyle name="Uwaga 3" xfId="15827" hidden="1"/>
    <cellStyle name="Uwaga 3" xfId="15826" hidden="1"/>
    <cellStyle name="Uwaga 3" xfId="15824" hidden="1"/>
    <cellStyle name="Uwaga 3" xfId="15812" hidden="1"/>
    <cellStyle name="Uwaga 3" xfId="15811" hidden="1"/>
    <cellStyle name="Uwaga 3" xfId="15809" hidden="1"/>
    <cellStyle name="Uwaga 3" xfId="15797" hidden="1"/>
    <cellStyle name="Uwaga 3" xfId="15796" hidden="1"/>
    <cellStyle name="Uwaga 3" xfId="15794" hidden="1"/>
    <cellStyle name="Uwaga 3" xfId="15782" hidden="1"/>
    <cellStyle name="Uwaga 3" xfId="15781" hidden="1"/>
    <cellStyle name="Uwaga 3" xfId="15779" hidden="1"/>
    <cellStyle name="Uwaga 3" xfId="15767" hidden="1"/>
    <cellStyle name="Uwaga 3" xfId="15766" hidden="1"/>
    <cellStyle name="Uwaga 3" xfId="15764" hidden="1"/>
    <cellStyle name="Uwaga 3" xfId="15752" hidden="1"/>
    <cellStyle name="Uwaga 3" xfId="15751" hidden="1"/>
    <cellStyle name="Uwaga 3" xfId="15749" hidden="1"/>
    <cellStyle name="Uwaga 3" xfId="15737" hidden="1"/>
    <cellStyle name="Uwaga 3" xfId="15735" hidden="1"/>
    <cellStyle name="Uwaga 3" xfId="15732" hidden="1"/>
    <cellStyle name="Uwaga 3" xfId="15722" hidden="1"/>
    <cellStyle name="Uwaga 3" xfId="15720" hidden="1"/>
    <cellStyle name="Uwaga 3" xfId="15717" hidden="1"/>
    <cellStyle name="Uwaga 3" xfId="15707" hidden="1"/>
    <cellStyle name="Uwaga 3" xfId="15705" hidden="1"/>
    <cellStyle name="Uwaga 3" xfId="15702" hidden="1"/>
    <cellStyle name="Uwaga 3" xfId="15692" hidden="1"/>
    <cellStyle name="Uwaga 3" xfId="15690" hidden="1"/>
    <cellStyle name="Uwaga 3" xfId="15687" hidden="1"/>
    <cellStyle name="Uwaga 3" xfId="15677" hidden="1"/>
    <cellStyle name="Uwaga 3" xfId="15675" hidden="1"/>
    <cellStyle name="Uwaga 3" xfId="15672" hidden="1"/>
    <cellStyle name="Uwaga 3" xfId="15662" hidden="1"/>
    <cellStyle name="Uwaga 3" xfId="15660" hidden="1"/>
    <cellStyle name="Uwaga 3" xfId="15656" hidden="1"/>
    <cellStyle name="Uwaga 3" xfId="15647" hidden="1"/>
    <cellStyle name="Uwaga 3" xfId="15644" hidden="1"/>
    <cellStyle name="Uwaga 3" xfId="15640" hidden="1"/>
    <cellStyle name="Uwaga 3" xfId="15632" hidden="1"/>
    <cellStyle name="Uwaga 3" xfId="15630" hidden="1"/>
    <cellStyle name="Uwaga 3" xfId="15626" hidden="1"/>
    <cellStyle name="Uwaga 3" xfId="15617" hidden="1"/>
    <cellStyle name="Uwaga 3" xfId="15615" hidden="1"/>
    <cellStyle name="Uwaga 3" xfId="15612" hidden="1"/>
    <cellStyle name="Uwaga 3" xfId="15602" hidden="1"/>
    <cellStyle name="Uwaga 3" xfId="15600" hidden="1"/>
    <cellStyle name="Uwaga 3" xfId="15595" hidden="1"/>
    <cellStyle name="Uwaga 3" xfId="15587" hidden="1"/>
    <cellStyle name="Uwaga 3" xfId="15585" hidden="1"/>
    <cellStyle name="Uwaga 3" xfId="15580" hidden="1"/>
    <cellStyle name="Uwaga 3" xfId="15572" hidden="1"/>
    <cellStyle name="Uwaga 3" xfId="15570" hidden="1"/>
    <cellStyle name="Uwaga 3" xfId="15565" hidden="1"/>
    <cellStyle name="Uwaga 3" xfId="15557" hidden="1"/>
    <cellStyle name="Uwaga 3" xfId="15555" hidden="1"/>
    <cellStyle name="Uwaga 3" xfId="15551" hidden="1"/>
    <cellStyle name="Uwaga 3" xfId="15542" hidden="1"/>
    <cellStyle name="Uwaga 3" xfId="15539" hidden="1"/>
    <cellStyle name="Uwaga 3" xfId="15534" hidden="1"/>
    <cellStyle name="Uwaga 3" xfId="15527" hidden="1"/>
    <cellStyle name="Uwaga 3" xfId="15523" hidden="1"/>
    <cellStyle name="Uwaga 3" xfId="15518" hidden="1"/>
    <cellStyle name="Uwaga 3" xfId="15512" hidden="1"/>
    <cellStyle name="Uwaga 3" xfId="15508" hidden="1"/>
    <cellStyle name="Uwaga 3" xfId="15503" hidden="1"/>
    <cellStyle name="Uwaga 3" xfId="15497" hidden="1"/>
    <cellStyle name="Uwaga 3" xfId="15494" hidden="1"/>
    <cellStyle name="Uwaga 3" xfId="15490" hidden="1"/>
    <cellStyle name="Uwaga 3" xfId="15481" hidden="1"/>
    <cellStyle name="Uwaga 3" xfId="15476" hidden="1"/>
    <cellStyle name="Uwaga 3" xfId="15471" hidden="1"/>
    <cellStyle name="Uwaga 3" xfId="15466" hidden="1"/>
    <cellStyle name="Uwaga 3" xfId="15461" hidden="1"/>
    <cellStyle name="Uwaga 3" xfId="15456" hidden="1"/>
    <cellStyle name="Uwaga 3" xfId="15451" hidden="1"/>
    <cellStyle name="Uwaga 3" xfId="15446" hidden="1"/>
    <cellStyle name="Uwaga 3" xfId="15441" hidden="1"/>
    <cellStyle name="Uwaga 3" xfId="15437" hidden="1"/>
    <cellStyle name="Uwaga 3" xfId="15432" hidden="1"/>
    <cellStyle name="Uwaga 3" xfId="15427" hidden="1"/>
    <cellStyle name="Uwaga 3" xfId="15422" hidden="1"/>
    <cellStyle name="Uwaga 3" xfId="15418" hidden="1"/>
    <cellStyle name="Uwaga 3" xfId="15414" hidden="1"/>
    <cellStyle name="Uwaga 3" xfId="15407" hidden="1"/>
    <cellStyle name="Uwaga 3" xfId="15403" hidden="1"/>
    <cellStyle name="Uwaga 3" xfId="15398" hidden="1"/>
    <cellStyle name="Uwaga 3" xfId="15392" hidden="1"/>
    <cellStyle name="Uwaga 3" xfId="15388" hidden="1"/>
    <cellStyle name="Uwaga 3" xfId="15383" hidden="1"/>
    <cellStyle name="Uwaga 3" xfId="15377" hidden="1"/>
    <cellStyle name="Uwaga 3" xfId="15373" hidden="1"/>
    <cellStyle name="Uwaga 3" xfId="15369" hidden="1"/>
    <cellStyle name="Uwaga 3" xfId="15362" hidden="1"/>
    <cellStyle name="Uwaga 3" xfId="15358" hidden="1"/>
    <cellStyle name="Uwaga 3" xfId="15354" hidden="1"/>
    <cellStyle name="Uwaga 3" xfId="14329" hidden="1"/>
    <cellStyle name="Uwaga 3" xfId="14328" hidden="1"/>
    <cellStyle name="Uwaga 3" xfId="14327" hidden="1"/>
    <cellStyle name="Uwaga 3" xfId="14320" hidden="1"/>
    <cellStyle name="Uwaga 3" xfId="14319" hidden="1"/>
    <cellStyle name="Uwaga 3" xfId="14318" hidden="1"/>
    <cellStyle name="Uwaga 3" xfId="14311" hidden="1"/>
    <cellStyle name="Uwaga 3" xfId="14310" hidden="1"/>
    <cellStyle name="Uwaga 3" xfId="14309" hidden="1"/>
    <cellStyle name="Uwaga 3" xfId="14302" hidden="1"/>
    <cellStyle name="Uwaga 3" xfId="14301" hidden="1"/>
    <cellStyle name="Uwaga 3" xfId="14300" hidden="1"/>
    <cellStyle name="Uwaga 3" xfId="14293" hidden="1"/>
    <cellStyle name="Uwaga 3" xfId="14292" hidden="1"/>
    <cellStyle name="Uwaga 3" xfId="14291" hidden="1"/>
    <cellStyle name="Uwaga 3" xfId="14284" hidden="1"/>
    <cellStyle name="Uwaga 3" xfId="14283" hidden="1"/>
    <cellStyle name="Uwaga 3" xfId="14281" hidden="1"/>
    <cellStyle name="Uwaga 3" xfId="14275" hidden="1"/>
    <cellStyle name="Uwaga 3" xfId="14274" hidden="1"/>
    <cellStyle name="Uwaga 3" xfId="14272" hidden="1"/>
    <cellStyle name="Uwaga 3" xfId="14266" hidden="1"/>
    <cellStyle name="Uwaga 3" xfId="14265" hidden="1"/>
    <cellStyle name="Uwaga 3" xfId="14263" hidden="1"/>
    <cellStyle name="Uwaga 3" xfId="14257" hidden="1"/>
    <cellStyle name="Uwaga 3" xfId="14256" hidden="1"/>
    <cellStyle name="Uwaga 3" xfId="14254" hidden="1"/>
    <cellStyle name="Uwaga 3" xfId="14248" hidden="1"/>
    <cellStyle name="Uwaga 3" xfId="14247" hidden="1"/>
    <cellStyle name="Uwaga 3" xfId="14245" hidden="1"/>
    <cellStyle name="Uwaga 3" xfId="14239" hidden="1"/>
    <cellStyle name="Uwaga 3" xfId="14238" hidden="1"/>
    <cellStyle name="Uwaga 3" xfId="14236" hidden="1"/>
    <cellStyle name="Uwaga 3" xfId="14230" hidden="1"/>
    <cellStyle name="Uwaga 3" xfId="14229" hidden="1"/>
    <cellStyle name="Uwaga 3" xfId="14227" hidden="1"/>
    <cellStyle name="Uwaga 3" xfId="14221" hidden="1"/>
    <cellStyle name="Uwaga 3" xfId="14220" hidden="1"/>
    <cellStyle name="Uwaga 3" xfId="14218" hidden="1"/>
    <cellStyle name="Uwaga 3" xfId="14212" hidden="1"/>
    <cellStyle name="Uwaga 3" xfId="14211" hidden="1"/>
    <cellStyle name="Uwaga 3" xfId="14209" hidden="1"/>
    <cellStyle name="Uwaga 3" xfId="14203" hidden="1"/>
    <cellStyle name="Uwaga 3" xfId="14202" hidden="1"/>
    <cellStyle name="Uwaga 3" xfId="14200" hidden="1"/>
    <cellStyle name="Uwaga 3" xfId="14194" hidden="1"/>
    <cellStyle name="Uwaga 3" xfId="14193" hidden="1"/>
    <cellStyle name="Uwaga 3" xfId="14191" hidden="1"/>
    <cellStyle name="Uwaga 3" xfId="14185" hidden="1"/>
    <cellStyle name="Uwaga 3" xfId="14184" hidden="1"/>
    <cellStyle name="Uwaga 3" xfId="14182" hidden="1"/>
    <cellStyle name="Uwaga 3" xfId="14176" hidden="1"/>
    <cellStyle name="Uwaga 3" xfId="14175" hidden="1"/>
    <cellStyle name="Uwaga 3" xfId="14172" hidden="1"/>
    <cellStyle name="Uwaga 3" xfId="14167" hidden="1"/>
    <cellStyle name="Uwaga 3" xfId="14165" hidden="1"/>
    <cellStyle name="Uwaga 3" xfId="14162" hidden="1"/>
    <cellStyle name="Uwaga 3" xfId="14158" hidden="1"/>
    <cellStyle name="Uwaga 3" xfId="14157" hidden="1"/>
    <cellStyle name="Uwaga 3" xfId="14154" hidden="1"/>
    <cellStyle name="Uwaga 3" xfId="14149" hidden="1"/>
    <cellStyle name="Uwaga 3" xfId="14148" hidden="1"/>
    <cellStyle name="Uwaga 3" xfId="14146" hidden="1"/>
    <cellStyle name="Uwaga 3" xfId="14140" hidden="1"/>
    <cellStyle name="Uwaga 3" xfId="14139" hidden="1"/>
    <cellStyle name="Uwaga 3" xfId="14137" hidden="1"/>
    <cellStyle name="Uwaga 3" xfId="14131" hidden="1"/>
    <cellStyle name="Uwaga 3" xfId="14130" hidden="1"/>
    <cellStyle name="Uwaga 3" xfId="14128" hidden="1"/>
    <cellStyle name="Uwaga 3" xfId="14122" hidden="1"/>
    <cellStyle name="Uwaga 3" xfId="14121" hidden="1"/>
    <cellStyle name="Uwaga 3" xfId="14119" hidden="1"/>
    <cellStyle name="Uwaga 3" xfId="14113" hidden="1"/>
    <cellStyle name="Uwaga 3" xfId="14112" hidden="1"/>
    <cellStyle name="Uwaga 3" xfId="14110" hidden="1"/>
    <cellStyle name="Uwaga 3" xfId="14104" hidden="1"/>
    <cellStyle name="Uwaga 3" xfId="14103" hidden="1"/>
    <cellStyle name="Uwaga 3" xfId="14100" hidden="1"/>
    <cellStyle name="Uwaga 3" xfId="14095" hidden="1"/>
    <cellStyle name="Uwaga 3" xfId="14093" hidden="1"/>
    <cellStyle name="Uwaga 3" xfId="14090" hidden="1"/>
    <cellStyle name="Uwaga 3" xfId="14086" hidden="1"/>
    <cellStyle name="Uwaga 3" xfId="14084" hidden="1"/>
    <cellStyle name="Uwaga 3" xfId="14081" hidden="1"/>
    <cellStyle name="Uwaga 3" xfId="14077" hidden="1"/>
    <cellStyle name="Uwaga 3" xfId="14076" hidden="1"/>
    <cellStyle name="Uwaga 3" xfId="14074" hidden="1"/>
    <cellStyle name="Uwaga 3" xfId="14068" hidden="1"/>
    <cellStyle name="Uwaga 3" xfId="14066" hidden="1"/>
    <cellStyle name="Uwaga 3" xfId="14063" hidden="1"/>
    <cellStyle name="Uwaga 3" xfId="14059" hidden="1"/>
    <cellStyle name="Uwaga 3" xfId="14057" hidden="1"/>
    <cellStyle name="Uwaga 3" xfId="14054" hidden="1"/>
    <cellStyle name="Uwaga 3" xfId="14050" hidden="1"/>
    <cellStyle name="Uwaga 3" xfId="14048" hidden="1"/>
    <cellStyle name="Uwaga 3" xfId="14045" hidden="1"/>
    <cellStyle name="Uwaga 3" xfId="14041" hidden="1"/>
    <cellStyle name="Uwaga 3" xfId="14039" hidden="1"/>
    <cellStyle name="Uwaga 3" xfId="14037" hidden="1"/>
    <cellStyle name="Uwaga 3" xfId="14032" hidden="1"/>
    <cellStyle name="Uwaga 3" xfId="14030" hidden="1"/>
    <cellStyle name="Uwaga 3" xfId="14028" hidden="1"/>
    <cellStyle name="Uwaga 3" xfId="14023" hidden="1"/>
    <cellStyle name="Uwaga 3" xfId="14021" hidden="1"/>
    <cellStyle name="Uwaga 3" xfId="14018" hidden="1"/>
    <cellStyle name="Uwaga 3" xfId="14014" hidden="1"/>
    <cellStyle name="Uwaga 3" xfId="14012" hidden="1"/>
    <cellStyle name="Uwaga 3" xfId="14010" hidden="1"/>
    <cellStyle name="Uwaga 3" xfId="14005" hidden="1"/>
    <cellStyle name="Uwaga 3" xfId="14003" hidden="1"/>
    <cellStyle name="Uwaga 3" xfId="14001" hidden="1"/>
    <cellStyle name="Uwaga 3" xfId="13995" hidden="1"/>
    <cellStyle name="Uwaga 3" xfId="13992" hidden="1"/>
    <cellStyle name="Uwaga 3" xfId="13989" hidden="1"/>
    <cellStyle name="Uwaga 3" xfId="13986" hidden="1"/>
    <cellStyle name="Uwaga 3" xfId="13983" hidden="1"/>
    <cellStyle name="Uwaga 3" xfId="13980" hidden="1"/>
    <cellStyle name="Uwaga 3" xfId="13977" hidden="1"/>
    <cellStyle name="Uwaga 3" xfId="13974" hidden="1"/>
    <cellStyle name="Uwaga 3" xfId="13971" hidden="1"/>
    <cellStyle name="Uwaga 3" xfId="13969" hidden="1"/>
    <cellStyle name="Uwaga 3" xfId="13967" hidden="1"/>
    <cellStyle name="Uwaga 3" xfId="13964" hidden="1"/>
    <cellStyle name="Uwaga 3" xfId="13960" hidden="1"/>
    <cellStyle name="Uwaga 3" xfId="13957" hidden="1"/>
    <cellStyle name="Uwaga 3" xfId="13954" hidden="1"/>
    <cellStyle name="Uwaga 3" xfId="13950" hidden="1"/>
    <cellStyle name="Uwaga 3" xfId="13947" hidden="1"/>
    <cellStyle name="Uwaga 3" xfId="13944" hidden="1"/>
    <cellStyle name="Uwaga 3" xfId="13942" hidden="1"/>
    <cellStyle name="Uwaga 3" xfId="13939" hidden="1"/>
    <cellStyle name="Uwaga 3" xfId="13936" hidden="1"/>
    <cellStyle name="Uwaga 3" xfId="13933" hidden="1"/>
    <cellStyle name="Uwaga 3" xfId="13931" hidden="1"/>
    <cellStyle name="Uwaga 3" xfId="13929" hidden="1"/>
    <cellStyle name="Uwaga 3" xfId="13924" hidden="1"/>
    <cellStyle name="Uwaga 3" xfId="13921" hidden="1"/>
    <cellStyle name="Uwaga 3" xfId="13918" hidden="1"/>
    <cellStyle name="Uwaga 3" xfId="13914" hidden="1"/>
    <cellStyle name="Uwaga 3" xfId="13911" hidden="1"/>
    <cellStyle name="Uwaga 3" xfId="13908" hidden="1"/>
    <cellStyle name="Uwaga 3" xfId="13905" hidden="1"/>
    <cellStyle name="Uwaga 3" xfId="13902" hidden="1"/>
    <cellStyle name="Uwaga 3" xfId="13899" hidden="1"/>
    <cellStyle name="Uwaga 3" xfId="13897" hidden="1"/>
    <cellStyle name="Uwaga 3" xfId="13895" hidden="1"/>
    <cellStyle name="Uwaga 3" xfId="13892" hidden="1"/>
    <cellStyle name="Uwaga 3" xfId="13887" hidden="1"/>
    <cellStyle name="Uwaga 3" xfId="13884" hidden="1"/>
    <cellStyle name="Uwaga 3" xfId="13881" hidden="1"/>
    <cellStyle name="Uwaga 3" xfId="13877" hidden="1"/>
    <cellStyle name="Uwaga 3" xfId="13874" hidden="1"/>
    <cellStyle name="Uwaga 3" xfId="13872" hidden="1"/>
    <cellStyle name="Uwaga 3" xfId="13869" hidden="1"/>
    <cellStyle name="Uwaga 3" xfId="13866" hidden="1"/>
    <cellStyle name="Uwaga 3" xfId="13863" hidden="1"/>
    <cellStyle name="Uwaga 3" xfId="13861" hidden="1"/>
    <cellStyle name="Uwaga 3" xfId="13858" hidden="1"/>
    <cellStyle name="Uwaga 3" xfId="13855" hidden="1"/>
    <cellStyle name="Uwaga 3" xfId="13852" hidden="1"/>
    <cellStyle name="Uwaga 3" xfId="13850" hidden="1"/>
    <cellStyle name="Uwaga 3" xfId="13848" hidden="1"/>
    <cellStyle name="Uwaga 3" xfId="13843" hidden="1"/>
    <cellStyle name="Uwaga 3" xfId="13841" hidden="1"/>
    <cellStyle name="Uwaga 3" xfId="13838" hidden="1"/>
    <cellStyle name="Uwaga 3" xfId="13834" hidden="1"/>
    <cellStyle name="Uwaga 3" xfId="13832" hidden="1"/>
    <cellStyle name="Uwaga 3" xfId="13829" hidden="1"/>
    <cellStyle name="Uwaga 3" xfId="13825" hidden="1"/>
    <cellStyle name="Uwaga 3" xfId="13823" hidden="1"/>
    <cellStyle name="Uwaga 3" xfId="13821" hidden="1"/>
    <cellStyle name="Uwaga 3" xfId="13816" hidden="1"/>
    <cellStyle name="Uwaga 3" xfId="13814" hidden="1"/>
    <cellStyle name="Uwaga 3" xfId="13812" hidden="1"/>
    <cellStyle name="Uwaga 3" xfId="16308" hidden="1"/>
    <cellStyle name="Uwaga 3" xfId="16309" hidden="1"/>
    <cellStyle name="Uwaga 3" xfId="16311" hidden="1"/>
    <cellStyle name="Uwaga 3" xfId="16323" hidden="1"/>
    <cellStyle name="Uwaga 3" xfId="16324" hidden="1"/>
    <cellStyle name="Uwaga 3" xfId="16329" hidden="1"/>
    <cellStyle name="Uwaga 3" xfId="16338" hidden="1"/>
    <cellStyle name="Uwaga 3" xfId="16339" hidden="1"/>
    <cellStyle name="Uwaga 3" xfId="16344" hidden="1"/>
    <cellStyle name="Uwaga 3" xfId="16353" hidden="1"/>
    <cellStyle name="Uwaga 3" xfId="16354" hidden="1"/>
    <cellStyle name="Uwaga 3" xfId="16355" hidden="1"/>
    <cellStyle name="Uwaga 3" xfId="16368" hidden="1"/>
    <cellStyle name="Uwaga 3" xfId="16373" hidden="1"/>
    <cellStyle name="Uwaga 3" xfId="16378" hidden="1"/>
    <cellStyle name="Uwaga 3" xfId="16388" hidden="1"/>
    <cellStyle name="Uwaga 3" xfId="16393" hidden="1"/>
    <cellStyle name="Uwaga 3" xfId="16397" hidden="1"/>
    <cellStyle name="Uwaga 3" xfId="16404" hidden="1"/>
    <cellStyle name="Uwaga 3" xfId="16409" hidden="1"/>
    <cellStyle name="Uwaga 3" xfId="16412" hidden="1"/>
    <cellStyle name="Uwaga 3" xfId="16418" hidden="1"/>
    <cellStyle name="Uwaga 3" xfId="16423" hidden="1"/>
    <cellStyle name="Uwaga 3" xfId="16427" hidden="1"/>
    <cellStyle name="Uwaga 3" xfId="16428" hidden="1"/>
    <cellStyle name="Uwaga 3" xfId="16429" hidden="1"/>
    <cellStyle name="Uwaga 3" xfId="16433" hidden="1"/>
    <cellStyle name="Uwaga 3" xfId="16445" hidden="1"/>
    <cellStyle name="Uwaga 3" xfId="16450" hidden="1"/>
    <cellStyle name="Uwaga 3" xfId="16455" hidden="1"/>
    <cellStyle name="Uwaga 3" xfId="16460" hidden="1"/>
    <cellStyle name="Uwaga 3" xfId="16465" hidden="1"/>
    <cellStyle name="Uwaga 3" xfId="16470" hidden="1"/>
    <cellStyle name="Uwaga 3" xfId="16474" hidden="1"/>
    <cellStyle name="Uwaga 3" xfId="16478" hidden="1"/>
    <cellStyle name="Uwaga 3" xfId="16483" hidden="1"/>
    <cellStyle name="Uwaga 3" xfId="16488" hidden="1"/>
    <cellStyle name="Uwaga 3" xfId="16489" hidden="1"/>
    <cellStyle name="Uwaga 3" xfId="16491" hidden="1"/>
    <cellStyle name="Uwaga 3" xfId="16504" hidden="1"/>
    <cellStyle name="Uwaga 3" xfId="16508" hidden="1"/>
    <cellStyle name="Uwaga 3" xfId="16513" hidden="1"/>
    <cellStyle name="Uwaga 3" xfId="16520" hidden="1"/>
    <cellStyle name="Uwaga 3" xfId="16524" hidden="1"/>
    <cellStyle name="Uwaga 3" xfId="16529" hidden="1"/>
    <cellStyle name="Uwaga 3" xfId="16534" hidden="1"/>
    <cellStyle name="Uwaga 3" xfId="16537" hidden="1"/>
    <cellStyle name="Uwaga 3" xfId="16542" hidden="1"/>
    <cellStyle name="Uwaga 3" xfId="16548" hidden="1"/>
    <cellStyle name="Uwaga 3" xfId="16549" hidden="1"/>
    <cellStyle name="Uwaga 3" xfId="16552" hidden="1"/>
    <cellStyle name="Uwaga 3" xfId="16565" hidden="1"/>
    <cellStyle name="Uwaga 3" xfId="16569" hidden="1"/>
    <cellStyle name="Uwaga 3" xfId="16574" hidden="1"/>
    <cellStyle name="Uwaga 3" xfId="16581" hidden="1"/>
    <cellStyle name="Uwaga 3" xfId="16586" hidden="1"/>
    <cellStyle name="Uwaga 3" xfId="16590" hidden="1"/>
    <cellStyle name="Uwaga 3" xfId="16595" hidden="1"/>
    <cellStyle name="Uwaga 3" xfId="16599" hidden="1"/>
    <cellStyle name="Uwaga 3" xfId="16604" hidden="1"/>
    <cellStyle name="Uwaga 3" xfId="16608" hidden="1"/>
    <cellStyle name="Uwaga 3" xfId="16609" hidden="1"/>
    <cellStyle name="Uwaga 3" xfId="16611" hidden="1"/>
    <cellStyle name="Uwaga 3" xfId="16623" hidden="1"/>
    <cellStyle name="Uwaga 3" xfId="16624" hidden="1"/>
    <cellStyle name="Uwaga 3" xfId="16626" hidden="1"/>
    <cellStyle name="Uwaga 3" xfId="16638" hidden="1"/>
    <cellStyle name="Uwaga 3" xfId="16640" hidden="1"/>
    <cellStyle name="Uwaga 3" xfId="16643" hidden="1"/>
    <cellStyle name="Uwaga 3" xfId="16653" hidden="1"/>
    <cellStyle name="Uwaga 3" xfId="16654" hidden="1"/>
    <cellStyle name="Uwaga 3" xfId="16656" hidden="1"/>
    <cellStyle name="Uwaga 3" xfId="16668" hidden="1"/>
    <cellStyle name="Uwaga 3" xfId="16669" hidden="1"/>
    <cellStyle name="Uwaga 3" xfId="16670" hidden="1"/>
    <cellStyle name="Uwaga 3" xfId="16684" hidden="1"/>
    <cellStyle name="Uwaga 3" xfId="16687" hidden="1"/>
    <cellStyle name="Uwaga 3" xfId="16691" hidden="1"/>
    <cellStyle name="Uwaga 3" xfId="16699" hidden="1"/>
    <cellStyle name="Uwaga 3" xfId="16702" hidden="1"/>
    <cellStyle name="Uwaga 3" xfId="16706" hidden="1"/>
    <cellStyle name="Uwaga 3" xfId="16714" hidden="1"/>
    <cellStyle name="Uwaga 3" xfId="16717" hidden="1"/>
    <cellStyle name="Uwaga 3" xfId="16721" hidden="1"/>
    <cellStyle name="Uwaga 3" xfId="16728" hidden="1"/>
    <cellStyle name="Uwaga 3" xfId="16729" hidden="1"/>
    <cellStyle name="Uwaga 3" xfId="16731" hidden="1"/>
    <cellStyle name="Uwaga 3" xfId="16744" hidden="1"/>
    <cellStyle name="Uwaga 3" xfId="16747" hidden="1"/>
    <cellStyle name="Uwaga 3" xfId="16750" hidden="1"/>
    <cellStyle name="Uwaga 3" xfId="16759" hidden="1"/>
    <cellStyle name="Uwaga 3" xfId="16762" hidden="1"/>
    <cellStyle name="Uwaga 3" xfId="16766" hidden="1"/>
    <cellStyle name="Uwaga 3" xfId="16774" hidden="1"/>
    <cellStyle name="Uwaga 3" xfId="16776" hidden="1"/>
    <cellStyle name="Uwaga 3" xfId="16779" hidden="1"/>
    <cellStyle name="Uwaga 3" xfId="16788" hidden="1"/>
    <cellStyle name="Uwaga 3" xfId="16789" hidden="1"/>
    <cellStyle name="Uwaga 3" xfId="16790" hidden="1"/>
    <cellStyle name="Uwaga 3" xfId="16803" hidden="1"/>
    <cellStyle name="Uwaga 3" xfId="16804" hidden="1"/>
    <cellStyle name="Uwaga 3" xfId="16806" hidden="1"/>
    <cellStyle name="Uwaga 3" xfId="16818" hidden="1"/>
    <cellStyle name="Uwaga 3" xfId="16819" hidden="1"/>
    <cellStyle name="Uwaga 3" xfId="16821" hidden="1"/>
    <cellStyle name="Uwaga 3" xfId="16833" hidden="1"/>
    <cellStyle name="Uwaga 3" xfId="16834" hidden="1"/>
    <cellStyle name="Uwaga 3" xfId="16836" hidden="1"/>
    <cellStyle name="Uwaga 3" xfId="16848" hidden="1"/>
    <cellStyle name="Uwaga 3" xfId="16849" hidden="1"/>
    <cellStyle name="Uwaga 3" xfId="16850" hidden="1"/>
    <cellStyle name="Uwaga 3" xfId="16864" hidden="1"/>
    <cellStyle name="Uwaga 3" xfId="16866" hidden="1"/>
    <cellStyle name="Uwaga 3" xfId="16869" hidden="1"/>
    <cellStyle name="Uwaga 3" xfId="16879" hidden="1"/>
    <cellStyle name="Uwaga 3" xfId="16882" hidden="1"/>
    <cellStyle name="Uwaga 3" xfId="16885" hidden="1"/>
    <cellStyle name="Uwaga 3" xfId="16894" hidden="1"/>
    <cellStyle name="Uwaga 3" xfId="16896" hidden="1"/>
    <cellStyle name="Uwaga 3" xfId="16899" hidden="1"/>
    <cellStyle name="Uwaga 3" xfId="16908" hidden="1"/>
    <cellStyle name="Uwaga 3" xfId="16909" hidden="1"/>
    <cellStyle name="Uwaga 3" xfId="16910" hidden="1"/>
    <cellStyle name="Uwaga 3" xfId="16923" hidden="1"/>
    <cellStyle name="Uwaga 3" xfId="16925" hidden="1"/>
    <cellStyle name="Uwaga 3" xfId="16927" hidden="1"/>
    <cellStyle name="Uwaga 3" xfId="16938" hidden="1"/>
    <cellStyle name="Uwaga 3" xfId="16940" hidden="1"/>
    <cellStyle name="Uwaga 3" xfId="16942" hidden="1"/>
    <cellStyle name="Uwaga 3" xfId="16953" hidden="1"/>
    <cellStyle name="Uwaga 3" xfId="16955" hidden="1"/>
    <cellStyle name="Uwaga 3" xfId="16957" hidden="1"/>
    <cellStyle name="Uwaga 3" xfId="16968" hidden="1"/>
    <cellStyle name="Uwaga 3" xfId="16969" hidden="1"/>
    <cellStyle name="Uwaga 3" xfId="16970" hidden="1"/>
    <cellStyle name="Uwaga 3" xfId="16983" hidden="1"/>
    <cellStyle name="Uwaga 3" xfId="16985" hidden="1"/>
    <cellStyle name="Uwaga 3" xfId="16987" hidden="1"/>
    <cellStyle name="Uwaga 3" xfId="16998" hidden="1"/>
    <cellStyle name="Uwaga 3" xfId="17000" hidden="1"/>
    <cellStyle name="Uwaga 3" xfId="17002" hidden="1"/>
    <cellStyle name="Uwaga 3" xfId="17013" hidden="1"/>
    <cellStyle name="Uwaga 3" xfId="17015" hidden="1"/>
    <cellStyle name="Uwaga 3" xfId="17016" hidden="1"/>
    <cellStyle name="Uwaga 3" xfId="17028" hidden="1"/>
    <cellStyle name="Uwaga 3" xfId="17029" hidden="1"/>
    <cellStyle name="Uwaga 3" xfId="17030" hidden="1"/>
    <cellStyle name="Uwaga 3" xfId="17043" hidden="1"/>
    <cellStyle name="Uwaga 3" xfId="17045" hidden="1"/>
    <cellStyle name="Uwaga 3" xfId="17047" hidden="1"/>
    <cellStyle name="Uwaga 3" xfId="17058" hidden="1"/>
    <cellStyle name="Uwaga 3" xfId="17060" hidden="1"/>
    <cellStyle name="Uwaga 3" xfId="17062" hidden="1"/>
    <cellStyle name="Uwaga 3" xfId="17073" hidden="1"/>
    <cellStyle name="Uwaga 3" xfId="17075" hidden="1"/>
    <cellStyle name="Uwaga 3" xfId="17077" hidden="1"/>
    <cellStyle name="Uwaga 3" xfId="17088" hidden="1"/>
    <cellStyle name="Uwaga 3" xfId="17089" hidden="1"/>
    <cellStyle name="Uwaga 3" xfId="17091" hidden="1"/>
    <cellStyle name="Uwaga 3" xfId="17102" hidden="1"/>
    <cellStyle name="Uwaga 3" xfId="17104" hidden="1"/>
    <cellStyle name="Uwaga 3" xfId="17105" hidden="1"/>
    <cellStyle name="Uwaga 3" xfId="17114" hidden="1"/>
    <cellStyle name="Uwaga 3" xfId="17117" hidden="1"/>
    <cellStyle name="Uwaga 3" xfId="17119" hidden="1"/>
    <cellStyle name="Uwaga 3" xfId="17130" hidden="1"/>
    <cellStyle name="Uwaga 3" xfId="17132" hidden="1"/>
    <cellStyle name="Uwaga 3" xfId="17134" hidden="1"/>
    <cellStyle name="Uwaga 3" xfId="17146" hidden="1"/>
    <cellStyle name="Uwaga 3" xfId="17148" hidden="1"/>
    <cellStyle name="Uwaga 3" xfId="17150" hidden="1"/>
    <cellStyle name="Uwaga 3" xfId="17158" hidden="1"/>
    <cellStyle name="Uwaga 3" xfId="17160" hidden="1"/>
    <cellStyle name="Uwaga 3" xfId="17163" hidden="1"/>
    <cellStyle name="Uwaga 3" xfId="17153" hidden="1"/>
    <cellStyle name="Uwaga 3" xfId="17152" hidden="1"/>
    <cellStyle name="Uwaga 3" xfId="17151" hidden="1"/>
    <cellStyle name="Uwaga 3" xfId="17138" hidden="1"/>
    <cellStyle name="Uwaga 3" xfId="17137" hidden="1"/>
    <cellStyle name="Uwaga 3" xfId="17136" hidden="1"/>
    <cellStyle name="Uwaga 3" xfId="17123" hidden="1"/>
    <cellStyle name="Uwaga 3" xfId="17122" hidden="1"/>
    <cellStyle name="Uwaga 3" xfId="17121" hidden="1"/>
    <cellStyle name="Uwaga 3" xfId="17108" hidden="1"/>
    <cellStyle name="Uwaga 3" xfId="17107" hidden="1"/>
    <cellStyle name="Uwaga 3" xfId="17106" hidden="1"/>
    <cellStyle name="Uwaga 3" xfId="17093" hidden="1"/>
    <cellStyle name="Uwaga 3" xfId="17092" hidden="1"/>
    <cellStyle name="Uwaga 3" xfId="17090" hidden="1"/>
    <cellStyle name="Uwaga 3" xfId="17079" hidden="1"/>
    <cellStyle name="Uwaga 3" xfId="17076" hidden="1"/>
    <cellStyle name="Uwaga 3" xfId="17074" hidden="1"/>
    <cellStyle name="Uwaga 3" xfId="17064" hidden="1"/>
    <cellStyle name="Uwaga 3" xfId="17061" hidden="1"/>
    <cellStyle name="Uwaga 3" xfId="17059" hidden="1"/>
    <cellStyle name="Uwaga 3" xfId="17049" hidden="1"/>
    <cellStyle name="Uwaga 3" xfId="17046" hidden="1"/>
    <cellStyle name="Uwaga 3" xfId="17044" hidden="1"/>
    <cellStyle name="Uwaga 3" xfId="17034" hidden="1"/>
    <cellStyle name="Uwaga 3" xfId="17032" hidden="1"/>
    <cellStyle name="Uwaga 3" xfId="17031" hidden="1"/>
    <cellStyle name="Uwaga 3" xfId="17019" hidden="1"/>
    <cellStyle name="Uwaga 3" xfId="17017" hidden="1"/>
    <cellStyle name="Uwaga 3" xfId="17014" hidden="1"/>
    <cellStyle name="Uwaga 3" xfId="17004" hidden="1"/>
    <cellStyle name="Uwaga 3" xfId="17001" hidden="1"/>
    <cellStyle name="Uwaga 3" xfId="16999" hidden="1"/>
    <cellStyle name="Uwaga 3" xfId="16989" hidden="1"/>
    <cellStyle name="Uwaga 3" xfId="16986" hidden="1"/>
    <cellStyle name="Uwaga 3" xfId="16984" hidden="1"/>
    <cellStyle name="Uwaga 3" xfId="16974" hidden="1"/>
    <cellStyle name="Uwaga 3" xfId="16972" hidden="1"/>
    <cellStyle name="Uwaga 3" xfId="16971" hidden="1"/>
    <cellStyle name="Uwaga 3" xfId="16959" hidden="1"/>
    <cellStyle name="Uwaga 3" xfId="16956" hidden="1"/>
    <cellStyle name="Uwaga 3" xfId="16954" hidden="1"/>
    <cellStyle name="Uwaga 3" xfId="16944" hidden="1"/>
    <cellStyle name="Uwaga 3" xfId="16941" hidden="1"/>
    <cellStyle name="Uwaga 3" xfId="16939" hidden="1"/>
    <cellStyle name="Uwaga 3" xfId="16929" hidden="1"/>
    <cellStyle name="Uwaga 3" xfId="16926" hidden="1"/>
    <cellStyle name="Uwaga 3" xfId="16924" hidden="1"/>
    <cellStyle name="Uwaga 3" xfId="16914" hidden="1"/>
    <cellStyle name="Uwaga 3" xfId="16912" hidden="1"/>
    <cellStyle name="Uwaga 3" xfId="16911" hidden="1"/>
    <cellStyle name="Uwaga 3" xfId="16898" hidden="1"/>
    <cellStyle name="Uwaga 3" xfId="16895" hidden="1"/>
    <cellStyle name="Uwaga 3" xfId="16893" hidden="1"/>
    <cellStyle name="Uwaga 3" xfId="16883" hidden="1"/>
    <cellStyle name="Uwaga 3" xfId="16880" hidden="1"/>
    <cellStyle name="Uwaga 3" xfId="16878" hidden="1"/>
    <cellStyle name="Uwaga 3" xfId="16868" hidden="1"/>
    <cellStyle name="Uwaga 3" xfId="16865" hidden="1"/>
    <cellStyle name="Uwaga 3" xfId="16863" hidden="1"/>
    <cellStyle name="Uwaga 3" xfId="16854" hidden="1"/>
    <cellStyle name="Uwaga 3" xfId="16852" hidden="1"/>
    <cellStyle name="Uwaga 3" xfId="16851" hidden="1"/>
    <cellStyle name="Uwaga 3" xfId="16839" hidden="1"/>
    <cellStyle name="Uwaga 3" xfId="16837" hidden="1"/>
    <cellStyle name="Uwaga 3" xfId="16835" hidden="1"/>
    <cellStyle name="Uwaga 3" xfId="16824" hidden="1"/>
    <cellStyle name="Uwaga 3" xfId="16822" hidden="1"/>
    <cellStyle name="Uwaga 3" xfId="16820" hidden="1"/>
    <cellStyle name="Uwaga 3" xfId="16809" hidden="1"/>
    <cellStyle name="Uwaga 3" xfId="16807" hidden="1"/>
    <cellStyle name="Uwaga 3" xfId="16805" hidden="1"/>
    <cellStyle name="Uwaga 3" xfId="16794" hidden="1"/>
    <cellStyle name="Uwaga 3" xfId="16792" hidden="1"/>
    <cellStyle name="Uwaga 3" xfId="16791" hidden="1"/>
    <cellStyle name="Uwaga 3" xfId="16778" hidden="1"/>
    <cellStyle name="Uwaga 3" xfId="16775" hidden="1"/>
    <cellStyle name="Uwaga 3" xfId="16773" hidden="1"/>
    <cellStyle name="Uwaga 3" xfId="16763" hidden="1"/>
    <cellStyle name="Uwaga 3" xfId="16760" hidden="1"/>
    <cellStyle name="Uwaga 3" xfId="16758" hidden="1"/>
    <cellStyle name="Uwaga 3" xfId="16748" hidden="1"/>
    <cellStyle name="Uwaga 3" xfId="16745" hidden="1"/>
    <cellStyle name="Uwaga 3" xfId="16743" hidden="1"/>
    <cellStyle name="Uwaga 3" xfId="16734" hidden="1"/>
    <cellStyle name="Uwaga 3" xfId="16732" hidden="1"/>
    <cellStyle name="Uwaga 3" xfId="16730" hidden="1"/>
    <cellStyle name="Uwaga 3" xfId="16718" hidden="1"/>
    <cellStyle name="Uwaga 3" xfId="16715" hidden="1"/>
    <cellStyle name="Uwaga 3" xfId="16713" hidden="1"/>
    <cellStyle name="Uwaga 3" xfId="16703" hidden="1"/>
    <cellStyle name="Uwaga 3" xfId="16700" hidden="1"/>
    <cellStyle name="Uwaga 3" xfId="16698" hidden="1"/>
    <cellStyle name="Uwaga 3" xfId="16688" hidden="1"/>
    <cellStyle name="Uwaga 3" xfId="16685" hidden="1"/>
    <cellStyle name="Uwaga 3" xfId="16683" hidden="1"/>
    <cellStyle name="Uwaga 3" xfId="16676" hidden="1"/>
    <cellStyle name="Uwaga 3" xfId="16673" hidden="1"/>
    <cellStyle name="Uwaga 3" xfId="16671" hidden="1"/>
    <cellStyle name="Uwaga 3" xfId="16661" hidden="1"/>
    <cellStyle name="Uwaga 3" xfId="16658" hidden="1"/>
    <cellStyle name="Uwaga 3" xfId="16655" hidden="1"/>
    <cellStyle name="Uwaga 3" xfId="16646" hidden="1"/>
    <cellStyle name="Uwaga 3" xfId="16642" hidden="1"/>
    <cellStyle name="Uwaga 3" xfId="16639" hidden="1"/>
    <cellStyle name="Uwaga 3" xfId="16631" hidden="1"/>
    <cellStyle name="Uwaga 3" xfId="16628" hidden="1"/>
    <cellStyle name="Uwaga 3" xfId="16625" hidden="1"/>
    <cellStyle name="Uwaga 3" xfId="16616" hidden="1"/>
    <cellStyle name="Uwaga 3" xfId="16613" hidden="1"/>
    <cellStyle name="Uwaga 3" xfId="16610" hidden="1"/>
    <cellStyle name="Uwaga 3" xfId="16600" hidden="1"/>
    <cellStyle name="Uwaga 3" xfId="16596" hidden="1"/>
    <cellStyle name="Uwaga 3" xfId="16593" hidden="1"/>
    <cellStyle name="Uwaga 3" xfId="16584" hidden="1"/>
    <cellStyle name="Uwaga 3" xfId="16580" hidden="1"/>
    <cellStyle name="Uwaga 3" xfId="16578" hidden="1"/>
    <cellStyle name="Uwaga 3" xfId="16570" hidden="1"/>
    <cellStyle name="Uwaga 3" xfId="16566" hidden="1"/>
    <cellStyle name="Uwaga 3" xfId="16563" hidden="1"/>
    <cellStyle name="Uwaga 3" xfId="16556" hidden="1"/>
    <cellStyle name="Uwaga 3" xfId="16553" hidden="1"/>
    <cellStyle name="Uwaga 3" xfId="16550" hidden="1"/>
    <cellStyle name="Uwaga 3" xfId="16541" hidden="1"/>
    <cellStyle name="Uwaga 3" xfId="16536" hidden="1"/>
    <cellStyle name="Uwaga 3" xfId="16533" hidden="1"/>
    <cellStyle name="Uwaga 3" xfId="16526" hidden="1"/>
    <cellStyle name="Uwaga 3" xfId="16521" hidden="1"/>
    <cellStyle name="Uwaga 3" xfId="16518" hidden="1"/>
    <cellStyle name="Uwaga 3" xfId="16511" hidden="1"/>
    <cellStyle name="Uwaga 3" xfId="16506" hidden="1"/>
    <cellStyle name="Uwaga 3" xfId="16503" hidden="1"/>
    <cellStyle name="Uwaga 3" xfId="16497" hidden="1"/>
    <cellStyle name="Uwaga 3" xfId="16493" hidden="1"/>
    <cellStyle name="Uwaga 3" xfId="16490" hidden="1"/>
    <cellStyle name="Uwaga 3" xfId="16482" hidden="1"/>
    <cellStyle name="Uwaga 3" xfId="16477" hidden="1"/>
    <cellStyle name="Uwaga 3" xfId="16473" hidden="1"/>
    <cellStyle name="Uwaga 3" xfId="16467" hidden="1"/>
    <cellStyle name="Uwaga 3" xfId="16462" hidden="1"/>
    <cellStyle name="Uwaga 3" xfId="16458" hidden="1"/>
    <cellStyle name="Uwaga 3" xfId="16452" hidden="1"/>
    <cellStyle name="Uwaga 3" xfId="16447" hidden="1"/>
    <cellStyle name="Uwaga 3" xfId="16443" hidden="1"/>
    <cellStyle name="Uwaga 3" xfId="16438" hidden="1"/>
    <cellStyle name="Uwaga 3" xfId="16434" hidden="1"/>
    <cellStyle name="Uwaga 3" xfId="16430" hidden="1"/>
    <cellStyle name="Uwaga 3" xfId="16422" hidden="1"/>
    <cellStyle name="Uwaga 3" xfId="16417" hidden="1"/>
    <cellStyle name="Uwaga 3" xfId="16413" hidden="1"/>
    <cellStyle name="Uwaga 3" xfId="16407" hidden="1"/>
    <cellStyle name="Uwaga 3" xfId="16402" hidden="1"/>
    <cellStyle name="Uwaga 3" xfId="16398" hidden="1"/>
    <cellStyle name="Uwaga 3" xfId="16392" hidden="1"/>
    <cellStyle name="Uwaga 3" xfId="16387" hidden="1"/>
    <cellStyle name="Uwaga 3" xfId="16383" hidden="1"/>
    <cellStyle name="Uwaga 3" xfId="16379" hidden="1"/>
    <cellStyle name="Uwaga 3" xfId="16374" hidden="1"/>
    <cellStyle name="Uwaga 3" xfId="16369" hidden="1"/>
    <cellStyle name="Uwaga 3" xfId="16364" hidden="1"/>
    <cellStyle name="Uwaga 3" xfId="16360" hidden="1"/>
    <cellStyle name="Uwaga 3" xfId="16356" hidden="1"/>
    <cellStyle name="Uwaga 3" xfId="16349" hidden="1"/>
    <cellStyle name="Uwaga 3" xfId="16345" hidden="1"/>
    <cellStyle name="Uwaga 3" xfId="16340" hidden="1"/>
    <cellStyle name="Uwaga 3" xfId="16334" hidden="1"/>
    <cellStyle name="Uwaga 3" xfId="16330" hidden="1"/>
    <cellStyle name="Uwaga 3" xfId="16325" hidden="1"/>
    <cellStyle name="Uwaga 3" xfId="16319" hidden="1"/>
    <cellStyle name="Uwaga 3" xfId="16315" hidden="1"/>
    <cellStyle name="Uwaga 3" xfId="16310" hidden="1"/>
    <cellStyle name="Uwaga 3" xfId="16304" hidden="1"/>
    <cellStyle name="Uwaga 3" xfId="16300" hidden="1"/>
    <cellStyle name="Uwaga 3" xfId="16296" hidden="1"/>
    <cellStyle name="Uwaga 3" xfId="17156" hidden="1"/>
    <cellStyle name="Uwaga 3" xfId="17155" hidden="1"/>
    <cellStyle name="Uwaga 3" xfId="17154" hidden="1"/>
    <cellStyle name="Uwaga 3" xfId="17141" hidden="1"/>
    <cellStyle name="Uwaga 3" xfId="17140" hidden="1"/>
    <cellStyle name="Uwaga 3" xfId="17139" hidden="1"/>
    <cellStyle name="Uwaga 3" xfId="17126" hidden="1"/>
    <cellStyle name="Uwaga 3" xfId="17125" hidden="1"/>
    <cellStyle name="Uwaga 3" xfId="17124" hidden="1"/>
    <cellStyle name="Uwaga 3" xfId="17111" hidden="1"/>
    <cellStyle name="Uwaga 3" xfId="17110" hidden="1"/>
    <cellStyle name="Uwaga 3" xfId="17109" hidden="1"/>
    <cellStyle name="Uwaga 3" xfId="17096" hidden="1"/>
    <cellStyle name="Uwaga 3" xfId="17095" hidden="1"/>
    <cellStyle name="Uwaga 3" xfId="17094" hidden="1"/>
    <cellStyle name="Uwaga 3" xfId="17082" hidden="1"/>
    <cellStyle name="Uwaga 3" xfId="17080" hidden="1"/>
    <cellStyle name="Uwaga 3" xfId="17078" hidden="1"/>
    <cellStyle name="Uwaga 3" xfId="17067" hidden="1"/>
    <cellStyle name="Uwaga 3" xfId="17065" hidden="1"/>
    <cellStyle name="Uwaga 3" xfId="17063" hidden="1"/>
    <cellStyle name="Uwaga 3" xfId="17052" hidden="1"/>
    <cellStyle name="Uwaga 3" xfId="17050" hidden="1"/>
    <cellStyle name="Uwaga 3" xfId="17048" hidden="1"/>
    <cellStyle name="Uwaga 3" xfId="17037" hidden="1"/>
    <cellStyle name="Uwaga 3" xfId="17035" hidden="1"/>
    <cellStyle name="Uwaga 3" xfId="17033" hidden="1"/>
    <cellStyle name="Uwaga 3" xfId="17022" hidden="1"/>
    <cellStyle name="Uwaga 3" xfId="17020" hidden="1"/>
    <cellStyle name="Uwaga 3" xfId="17018" hidden="1"/>
    <cellStyle name="Uwaga 3" xfId="17007" hidden="1"/>
    <cellStyle name="Uwaga 3" xfId="17005" hidden="1"/>
    <cellStyle name="Uwaga 3" xfId="17003" hidden="1"/>
    <cellStyle name="Uwaga 3" xfId="16992" hidden="1"/>
    <cellStyle name="Uwaga 3" xfId="16990" hidden="1"/>
    <cellStyle name="Uwaga 3" xfId="16988" hidden="1"/>
    <cellStyle name="Uwaga 3" xfId="16977" hidden="1"/>
    <cellStyle name="Uwaga 3" xfId="16975" hidden="1"/>
    <cellStyle name="Uwaga 3" xfId="16973" hidden="1"/>
    <cellStyle name="Uwaga 3" xfId="16962" hidden="1"/>
    <cellStyle name="Uwaga 3" xfId="16960" hidden="1"/>
    <cellStyle name="Uwaga 3" xfId="16958" hidden="1"/>
    <cellStyle name="Uwaga 3" xfId="16947" hidden="1"/>
    <cellStyle name="Uwaga 3" xfId="16945" hidden="1"/>
    <cellStyle name="Uwaga 3" xfId="16943" hidden="1"/>
    <cellStyle name="Uwaga 3" xfId="16932" hidden="1"/>
    <cellStyle name="Uwaga 3" xfId="16930" hidden="1"/>
    <cellStyle name="Uwaga 3" xfId="16928" hidden="1"/>
    <cellStyle name="Uwaga 3" xfId="16917" hidden="1"/>
    <cellStyle name="Uwaga 3" xfId="16915" hidden="1"/>
    <cellStyle name="Uwaga 3" xfId="16913" hidden="1"/>
    <cellStyle name="Uwaga 3" xfId="16902" hidden="1"/>
    <cellStyle name="Uwaga 3" xfId="16900" hidden="1"/>
    <cellStyle name="Uwaga 3" xfId="16897" hidden="1"/>
    <cellStyle name="Uwaga 3" xfId="16887" hidden="1"/>
    <cellStyle name="Uwaga 3" xfId="16884" hidden="1"/>
    <cellStyle name="Uwaga 3" xfId="16881" hidden="1"/>
    <cellStyle name="Uwaga 3" xfId="16872" hidden="1"/>
    <cellStyle name="Uwaga 3" xfId="16870" hidden="1"/>
    <cellStyle name="Uwaga 3" xfId="16867" hidden="1"/>
    <cellStyle name="Uwaga 3" xfId="16857" hidden="1"/>
    <cellStyle name="Uwaga 3" xfId="16855" hidden="1"/>
    <cellStyle name="Uwaga 3" xfId="16853" hidden="1"/>
    <cellStyle name="Uwaga 3" xfId="16842" hidden="1"/>
    <cellStyle name="Uwaga 3" xfId="16840" hidden="1"/>
    <cellStyle name="Uwaga 3" xfId="16838" hidden="1"/>
    <cellStyle name="Uwaga 3" xfId="16827" hidden="1"/>
    <cellStyle name="Uwaga 3" xfId="16825" hidden="1"/>
    <cellStyle name="Uwaga 3" xfId="16823" hidden="1"/>
    <cellStyle name="Uwaga 3" xfId="16812" hidden="1"/>
    <cellStyle name="Uwaga 3" xfId="16810" hidden="1"/>
    <cellStyle name="Uwaga 3" xfId="16808" hidden="1"/>
    <cellStyle name="Uwaga 3" xfId="16797" hidden="1"/>
    <cellStyle name="Uwaga 3" xfId="16795" hidden="1"/>
    <cellStyle name="Uwaga 3" xfId="16793" hidden="1"/>
    <cellStyle name="Uwaga 3" xfId="16782" hidden="1"/>
    <cellStyle name="Uwaga 3" xfId="16780" hidden="1"/>
    <cellStyle name="Uwaga 3" xfId="16777" hidden="1"/>
    <cellStyle name="Uwaga 3" xfId="16767" hidden="1"/>
    <cellStyle name="Uwaga 3" xfId="16764" hidden="1"/>
    <cellStyle name="Uwaga 3" xfId="16761" hidden="1"/>
    <cellStyle name="Uwaga 3" xfId="16752" hidden="1"/>
    <cellStyle name="Uwaga 3" xfId="16749" hidden="1"/>
    <cellStyle name="Uwaga 3" xfId="16746" hidden="1"/>
    <cellStyle name="Uwaga 3" xfId="16737" hidden="1"/>
    <cellStyle name="Uwaga 3" xfId="16735" hidden="1"/>
    <cellStyle name="Uwaga 3" xfId="16733" hidden="1"/>
    <cellStyle name="Uwaga 3" xfId="16722" hidden="1"/>
    <cellStyle name="Uwaga 3" xfId="16719" hidden="1"/>
    <cellStyle name="Uwaga 3" xfId="16716" hidden="1"/>
    <cellStyle name="Uwaga 3" xfId="16707" hidden="1"/>
    <cellStyle name="Uwaga 3" xfId="16704" hidden="1"/>
    <cellStyle name="Uwaga 3" xfId="16701" hidden="1"/>
    <cellStyle name="Uwaga 3" xfId="16692" hidden="1"/>
    <cellStyle name="Uwaga 3" xfId="16689" hidden="1"/>
    <cellStyle name="Uwaga 3" xfId="16686" hidden="1"/>
    <cellStyle name="Uwaga 3" xfId="16679" hidden="1"/>
    <cellStyle name="Uwaga 3" xfId="16675" hidden="1"/>
    <cellStyle name="Uwaga 3" xfId="16672" hidden="1"/>
    <cellStyle name="Uwaga 3" xfId="16664" hidden="1"/>
    <cellStyle name="Uwaga 3" xfId="16660" hidden="1"/>
    <cellStyle name="Uwaga 3" xfId="16657" hidden="1"/>
    <cellStyle name="Uwaga 3" xfId="16649" hidden="1"/>
    <cellStyle name="Uwaga 3" xfId="16645" hidden="1"/>
    <cellStyle name="Uwaga 3" xfId="16641" hidden="1"/>
    <cellStyle name="Uwaga 3" xfId="16634" hidden="1"/>
    <cellStyle name="Uwaga 3" xfId="16630" hidden="1"/>
    <cellStyle name="Uwaga 3" xfId="16627" hidden="1"/>
    <cellStyle name="Uwaga 3" xfId="16619" hidden="1"/>
    <cellStyle name="Uwaga 3" xfId="16615" hidden="1"/>
    <cellStyle name="Uwaga 3" xfId="16612" hidden="1"/>
    <cellStyle name="Uwaga 3" xfId="16603" hidden="1"/>
    <cellStyle name="Uwaga 3" xfId="16598" hidden="1"/>
    <cellStyle name="Uwaga 3" xfId="16594" hidden="1"/>
    <cellStyle name="Uwaga 3" xfId="16588" hidden="1"/>
    <cellStyle name="Uwaga 3" xfId="16583" hidden="1"/>
    <cellStyle name="Uwaga 3" xfId="16579" hidden="1"/>
    <cellStyle name="Uwaga 3" xfId="16573" hidden="1"/>
    <cellStyle name="Uwaga 3" xfId="16568" hidden="1"/>
    <cellStyle name="Uwaga 3" xfId="16564" hidden="1"/>
    <cellStyle name="Uwaga 3" xfId="16559" hidden="1"/>
    <cellStyle name="Uwaga 3" xfId="16555" hidden="1"/>
    <cellStyle name="Uwaga 3" xfId="16551" hidden="1"/>
    <cellStyle name="Uwaga 3" xfId="16544" hidden="1"/>
    <cellStyle name="Uwaga 3" xfId="16539" hidden="1"/>
    <cellStyle name="Uwaga 3" xfId="16535" hidden="1"/>
    <cellStyle name="Uwaga 3" xfId="16528" hidden="1"/>
    <cellStyle name="Uwaga 3" xfId="16523" hidden="1"/>
    <cellStyle name="Uwaga 3" xfId="16519" hidden="1"/>
    <cellStyle name="Uwaga 3" xfId="16514" hidden="1"/>
    <cellStyle name="Uwaga 3" xfId="16509" hidden="1"/>
    <cellStyle name="Uwaga 3" xfId="16505" hidden="1"/>
    <cellStyle name="Uwaga 3" xfId="16499" hidden="1"/>
    <cellStyle name="Uwaga 3" xfId="16495" hidden="1"/>
    <cellStyle name="Uwaga 3" xfId="16492" hidden="1"/>
    <cellStyle name="Uwaga 3" xfId="16485" hidden="1"/>
    <cellStyle name="Uwaga 3" xfId="16480" hidden="1"/>
    <cellStyle name="Uwaga 3" xfId="16475" hidden="1"/>
    <cellStyle name="Uwaga 3" xfId="16469" hidden="1"/>
    <cellStyle name="Uwaga 3" xfId="16464" hidden="1"/>
    <cellStyle name="Uwaga 3" xfId="16459" hidden="1"/>
    <cellStyle name="Uwaga 3" xfId="16454" hidden="1"/>
    <cellStyle name="Uwaga 3" xfId="16449" hidden="1"/>
    <cellStyle name="Uwaga 3" xfId="16444" hidden="1"/>
    <cellStyle name="Uwaga 3" xfId="16440" hidden="1"/>
    <cellStyle name="Uwaga 3" xfId="16436" hidden="1"/>
    <cellStyle name="Uwaga 3" xfId="16431" hidden="1"/>
    <cellStyle name="Uwaga 3" xfId="16424" hidden="1"/>
    <cellStyle name="Uwaga 3" xfId="16419" hidden="1"/>
    <cellStyle name="Uwaga 3" xfId="16414" hidden="1"/>
    <cellStyle name="Uwaga 3" xfId="16408" hidden="1"/>
    <cellStyle name="Uwaga 3" xfId="16403" hidden="1"/>
    <cellStyle name="Uwaga 3" xfId="16399" hidden="1"/>
    <cellStyle name="Uwaga 3" xfId="16394" hidden="1"/>
    <cellStyle name="Uwaga 3" xfId="16389" hidden="1"/>
    <cellStyle name="Uwaga 3" xfId="16384" hidden="1"/>
    <cellStyle name="Uwaga 3" xfId="16380" hidden="1"/>
    <cellStyle name="Uwaga 3" xfId="16375" hidden="1"/>
    <cellStyle name="Uwaga 3" xfId="16370" hidden="1"/>
    <cellStyle name="Uwaga 3" xfId="16365" hidden="1"/>
    <cellStyle name="Uwaga 3" xfId="16361" hidden="1"/>
    <cellStyle name="Uwaga 3" xfId="16357" hidden="1"/>
    <cellStyle name="Uwaga 3" xfId="16350" hidden="1"/>
    <cellStyle name="Uwaga 3" xfId="16346" hidden="1"/>
    <cellStyle name="Uwaga 3" xfId="16341" hidden="1"/>
    <cellStyle name="Uwaga 3" xfId="16335" hidden="1"/>
    <cellStyle name="Uwaga 3" xfId="16331" hidden="1"/>
    <cellStyle name="Uwaga 3" xfId="16326" hidden="1"/>
    <cellStyle name="Uwaga 3" xfId="16320" hidden="1"/>
    <cellStyle name="Uwaga 3" xfId="16316" hidden="1"/>
    <cellStyle name="Uwaga 3" xfId="16312" hidden="1"/>
    <cellStyle name="Uwaga 3" xfId="16305" hidden="1"/>
    <cellStyle name="Uwaga 3" xfId="16301" hidden="1"/>
    <cellStyle name="Uwaga 3" xfId="16297" hidden="1"/>
    <cellStyle name="Uwaga 3" xfId="17161" hidden="1"/>
    <cellStyle name="Uwaga 3" xfId="17159" hidden="1"/>
    <cellStyle name="Uwaga 3" xfId="17157" hidden="1"/>
    <cellStyle name="Uwaga 3" xfId="17144" hidden="1"/>
    <cellStyle name="Uwaga 3" xfId="17143" hidden="1"/>
    <cellStyle name="Uwaga 3" xfId="17142" hidden="1"/>
    <cellStyle name="Uwaga 3" xfId="17129" hidden="1"/>
    <cellStyle name="Uwaga 3" xfId="17128" hidden="1"/>
    <cellStyle name="Uwaga 3" xfId="17127" hidden="1"/>
    <cellStyle name="Uwaga 3" xfId="17115" hidden="1"/>
    <cellStyle name="Uwaga 3" xfId="17113" hidden="1"/>
    <cellStyle name="Uwaga 3" xfId="17112" hidden="1"/>
    <cellStyle name="Uwaga 3" xfId="17099" hidden="1"/>
    <cellStyle name="Uwaga 3" xfId="17098" hidden="1"/>
    <cellStyle name="Uwaga 3" xfId="17097" hidden="1"/>
    <cellStyle name="Uwaga 3" xfId="17085" hidden="1"/>
    <cellStyle name="Uwaga 3" xfId="17083" hidden="1"/>
    <cellStyle name="Uwaga 3" xfId="17081" hidden="1"/>
    <cellStyle name="Uwaga 3" xfId="17070" hidden="1"/>
    <cellStyle name="Uwaga 3" xfId="17068" hidden="1"/>
    <cellStyle name="Uwaga 3" xfId="17066" hidden="1"/>
    <cellStyle name="Uwaga 3" xfId="17055" hidden="1"/>
    <cellStyle name="Uwaga 3" xfId="17053" hidden="1"/>
    <cellStyle name="Uwaga 3" xfId="17051" hidden="1"/>
    <cellStyle name="Uwaga 3" xfId="17040" hidden="1"/>
    <cellStyle name="Uwaga 3" xfId="17038" hidden="1"/>
    <cellStyle name="Uwaga 3" xfId="17036" hidden="1"/>
    <cellStyle name="Uwaga 3" xfId="17025" hidden="1"/>
    <cellStyle name="Uwaga 3" xfId="17023" hidden="1"/>
    <cellStyle name="Uwaga 3" xfId="17021" hidden="1"/>
    <cellStyle name="Uwaga 3" xfId="17010" hidden="1"/>
    <cellStyle name="Uwaga 3" xfId="17008" hidden="1"/>
    <cellStyle name="Uwaga 3" xfId="17006" hidden="1"/>
    <cellStyle name="Uwaga 3" xfId="16995" hidden="1"/>
    <cellStyle name="Uwaga 3" xfId="16993" hidden="1"/>
    <cellStyle name="Uwaga 3" xfId="16991" hidden="1"/>
    <cellStyle name="Uwaga 3" xfId="16980" hidden="1"/>
    <cellStyle name="Uwaga 3" xfId="16978" hidden="1"/>
    <cellStyle name="Uwaga 3" xfId="16976" hidden="1"/>
    <cellStyle name="Uwaga 3" xfId="16965" hidden="1"/>
    <cellStyle name="Uwaga 3" xfId="16963" hidden="1"/>
    <cellStyle name="Uwaga 3" xfId="16961" hidden="1"/>
    <cellStyle name="Uwaga 3" xfId="16950" hidden="1"/>
    <cellStyle name="Uwaga 3" xfId="16948" hidden="1"/>
    <cellStyle name="Uwaga 3" xfId="16946" hidden="1"/>
    <cellStyle name="Uwaga 3" xfId="16935" hidden="1"/>
    <cellStyle name="Uwaga 3" xfId="16933" hidden="1"/>
    <cellStyle name="Uwaga 3" xfId="16931" hidden="1"/>
    <cellStyle name="Uwaga 3" xfId="16920" hidden="1"/>
    <cellStyle name="Uwaga 3" xfId="16918" hidden="1"/>
    <cellStyle name="Uwaga 3" xfId="16916" hidden="1"/>
    <cellStyle name="Uwaga 3" xfId="16905" hidden="1"/>
    <cellStyle name="Uwaga 3" xfId="16903" hidden="1"/>
    <cellStyle name="Uwaga 3" xfId="16901" hidden="1"/>
    <cellStyle name="Uwaga 3" xfId="16890" hidden="1"/>
    <cellStyle name="Uwaga 3" xfId="16888" hidden="1"/>
    <cellStyle name="Uwaga 3" xfId="16886" hidden="1"/>
    <cellStyle name="Uwaga 3" xfId="16875" hidden="1"/>
    <cellStyle name="Uwaga 3" xfId="16873" hidden="1"/>
    <cellStyle name="Uwaga 3" xfId="16871" hidden="1"/>
    <cellStyle name="Uwaga 3" xfId="16860" hidden="1"/>
    <cellStyle name="Uwaga 3" xfId="16858" hidden="1"/>
    <cellStyle name="Uwaga 3" xfId="16856" hidden="1"/>
    <cellStyle name="Uwaga 3" xfId="16845" hidden="1"/>
    <cellStyle name="Uwaga 3" xfId="16843" hidden="1"/>
    <cellStyle name="Uwaga 3" xfId="16841" hidden="1"/>
    <cellStyle name="Uwaga 3" xfId="16830" hidden="1"/>
    <cellStyle name="Uwaga 3" xfId="16828" hidden="1"/>
    <cellStyle name="Uwaga 3" xfId="16826" hidden="1"/>
    <cellStyle name="Uwaga 3" xfId="16815" hidden="1"/>
    <cellStyle name="Uwaga 3" xfId="16813" hidden="1"/>
    <cellStyle name="Uwaga 3" xfId="16811" hidden="1"/>
    <cellStyle name="Uwaga 3" xfId="16800" hidden="1"/>
    <cellStyle name="Uwaga 3" xfId="16798" hidden="1"/>
    <cellStyle name="Uwaga 3" xfId="16796" hidden="1"/>
    <cellStyle name="Uwaga 3" xfId="16785" hidden="1"/>
    <cellStyle name="Uwaga 3" xfId="16783" hidden="1"/>
    <cellStyle name="Uwaga 3" xfId="16781" hidden="1"/>
    <cellStyle name="Uwaga 3" xfId="16770" hidden="1"/>
    <cellStyle name="Uwaga 3" xfId="16768" hidden="1"/>
    <cellStyle name="Uwaga 3" xfId="16765" hidden="1"/>
    <cellStyle name="Uwaga 3" xfId="16755" hidden="1"/>
    <cellStyle name="Uwaga 3" xfId="16753" hidden="1"/>
    <cellStyle name="Uwaga 3" xfId="16751" hidden="1"/>
    <cellStyle name="Uwaga 3" xfId="16740" hidden="1"/>
    <cellStyle name="Uwaga 3" xfId="16738" hidden="1"/>
    <cellStyle name="Uwaga 3" xfId="16736" hidden="1"/>
    <cellStyle name="Uwaga 3" xfId="16725" hidden="1"/>
    <cellStyle name="Uwaga 3" xfId="16723" hidden="1"/>
    <cellStyle name="Uwaga 3" xfId="16720" hidden="1"/>
    <cellStyle name="Uwaga 3" xfId="16710" hidden="1"/>
    <cellStyle name="Uwaga 3" xfId="16708" hidden="1"/>
    <cellStyle name="Uwaga 3" xfId="16705" hidden="1"/>
    <cellStyle name="Uwaga 3" xfId="16695" hidden="1"/>
    <cellStyle name="Uwaga 3" xfId="16693" hidden="1"/>
    <cellStyle name="Uwaga 3" xfId="16690" hidden="1"/>
    <cellStyle name="Uwaga 3" xfId="16681" hidden="1"/>
    <cellStyle name="Uwaga 3" xfId="16678" hidden="1"/>
    <cellStyle name="Uwaga 3" xfId="16674" hidden="1"/>
    <cellStyle name="Uwaga 3" xfId="16666" hidden="1"/>
    <cellStyle name="Uwaga 3" xfId="16663" hidden="1"/>
    <cellStyle name="Uwaga 3" xfId="16659" hidden="1"/>
    <cellStyle name="Uwaga 3" xfId="16651" hidden="1"/>
    <cellStyle name="Uwaga 3" xfId="16648" hidden="1"/>
    <cellStyle name="Uwaga 3" xfId="16644" hidden="1"/>
    <cellStyle name="Uwaga 3" xfId="16636" hidden="1"/>
    <cellStyle name="Uwaga 3" xfId="16633" hidden="1"/>
    <cellStyle name="Uwaga 3" xfId="16629" hidden="1"/>
    <cellStyle name="Uwaga 3" xfId="16621" hidden="1"/>
    <cellStyle name="Uwaga 3" xfId="16618" hidden="1"/>
    <cellStyle name="Uwaga 3" xfId="16614" hidden="1"/>
    <cellStyle name="Uwaga 3" xfId="16606" hidden="1"/>
    <cellStyle name="Uwaga 3" xfId="16602" hidden="1"/>
    <cellStyle name="Uwaga 3" xfId="16597" hidden="1"/>
    <cellStyle name="Uwaga 3" xfId="16591" hidden="1"/>
    <cellStyle name="Uwaga 3" xfId="16587" hidden="1"/>
    <cellStyle name="Uwaga 3" xfId="16582" hidden="1"/>
    <cellStyle name="Uwaga 3" xfId="16576" hidden="1"/>
    <cellStyle name="Uwaga 3" xfId="16572" hidden="1"/>
    <cellStyle name="Uwaga 3" xfId="16567" hidden="1"/>
    <cellStyle name="Uwaga 3" xfId="16561" hidden="1"/>
    <cellStyle name="Uwaga 3" xfId="16558" hidden="1"/>
    <cellStyle name="Uwaga 3" xfId="16554" hidden="1"/>
    <cellStyle name="Uwaga 3" xfId="16546" hidden="1"/>
    <cellStyle name="Uwaga 3" xfId="16543" hidden="1"/>
    <cellStyle name="Uwaga 3" xfId="16538" hidden="1"/>
    <cellStyle name="Uwaga 3" xfId="16531" hidden="1"/>
    <cellStyle name="Uwaga 3" xfId="16527" hidden="1"/>
    <cellStyle name="Uwaga 3" xfId="16522" hidden="1"/>
    <cellStyle name="Uwaga 3" xfId="16516" hidden="1"/>
    <cellStyle name="Uwaga 3" xfId="16512" hidden="1"/>
    <cellStyle name="Uwaga 3" xfId="16507" hidden="1"/>
    <cellStyle name="Uwaga 3" xfId="16501" hidden="1"/>
    <cellStyle name="Uwaga 3" xfId="16498" hidden="1"/>
    <cellStyle name="Uwaga 3" xfId="16494" hidden="1"/>
    <cellStyle name="Uwaga 3" xfId="16486" hidden="1"/>
    <cellStyle name="Uwaga 3" xfId="16481" hidden="1"/>
    <cellStyle name="Uwaga 3" xfId="16476" hidden="1"/>
    <cellStyle name="Uwaga 3" xfId="16471" hidden="1"/>
    <cellStyle name="Uwaga 3" xfId="16466" hidden="1"/>
    <cellStyle name="Uwaga 3" xfId="16461" hidden="1"/>
    <cellStyle name="Uwaga 3" xfId="16456" hidden="1"/>
    <cellStyle name="Uwaga 3" xfId="16451" hidden="1"/>
    <cellStyle name="Uwaga 3" xfId="16446" hidden="1"/>
    <cellStyle name="Uwaga 3" xfId="16441" hidden="1"/>
    <cellStyle name="Uwaga 3" xfId="16437" hidden="1"/>
    <cellStyle name="Uwaga 3" xfId="16432" hidden="1"/>
    <cellStyle name="Uwaga 3" xfId="16425" hidden="1"/>
    <cellStyle name="Uwaga 3" xfId="16420" hidden="1"/>
    <cellStyle name="Uwaga 3" xfId="16415" hidden="1"/>
    <cellStyle name="Uwaga 3" xfId="16410" hidden="1"/>
    <cellStyle name="Uwaga 3" xfId="16405" hidden="1"/>
    <cellStyle name="Uwaga 3" xfId="16400" hidden="1"/>
    <cellStyle name="Uwaga 3" xfId="16395" hidden="1"/>
    <cellStyle name="Uwaga 3" xfId="16390" hidden="1"/>
    <cellStyle name="Uwaga 3" xfId="16385" hidden="1"/>
    <cellStyle name="Uwaga 3" xfId="16381" hidden="1"/>
    <cellStyle name="Uwaga 3" xfId="16376" hidden="1"/>
    <cellStyle name="Uwaga 3" xfId="16371" hidden="1"/>
    <cellStyle name="Uwaga 3" xfId="16366" hidden="1"/>
    <cellStyle name="Uwaga 3" xfId="16362" hidden="1"/>
    <cellStyle name="Uwaga 3" xfId="16358" hidden="1"/>
    <cellStyle name="Uwaga 3" xfId="16351" hidden="1"/>
    <cellStyle name="Uwaga 3" xfId="16347" hidden="1"/>
    <cellStyle name="Uwaga 3" xfId="16342" hidden="1"/>
    <cellStyle name="Uwaga 3" xfId="16336" hidden="1"/>
    <cellStyle name="Uwaga 3" xfId="16332" hidden="1"/>
    <cellStyle name="Uwaga 3" xfId="16327" hidden="1"/>
    <cellStyle name="Uwaga 3" xfId="16321" hidden="1"/>
    <cellStyle name="Uwaga 3" xfId="16317" hidden="1"/>
    <cellStyle name="Uwaga 3" xfId="16313" hidden="1"/>
    <cellStyle name="Uwaga 3" xfId="16306" hidden="1"/>
    <cellStyle name="Uwaga 3" xfId="16302" hidden="1"/>
    <cellStyle name="Uwaga 3" xfId="16298" hidden="1"/>
    <cellStyle name="Uwaga 3" xfId="17165" hidden="1"/>
    <cellStyle name="Uwaga 3" xfId="17164" hidden="1"/>
    <cellStyle name="Uwaga 3" xfId="17162" hidden="1"/>
    <cellStyle name="Uwaga 3" xfId="17149" hidden="1"/>
    <cellStyle name="Uwaga 3" xfId="17147" hidden="1"/>
    <cellStyle name="Uwaga 3" xfId="17145" hidden="1"/>
    <cellStyle name="Uwaga 3" xfId="17135" hidden="1"/>
    <cellStyle name="Uwaga 3" xfId="17133" hidden="1"/>
    <cellStyle name="Uwaga 3" xfId="17131" hidden="1"/>
    <cellStyle name="Uwaga 3" xfId="17120" hidden="1"/>
    <cellStyle name="Uwaga 3" xfId="17118" hidden="1"/>
    <cellStyle name="Uwaga 3" xfId="17116" hidden="1"/>
    <cellStyle name="Uwaga 3" xfId="17103" hidden="1"/>
    <cellStyle name="Uwaga 3" xfId="17101" hidden="1"/>
    <cellStyle name="Uwaga 3" xfId="17100" hidden="1"/>
    <cellStyle name="Uwaga 3" xfId="17087" hidden="1"/>
    <cellStyle name="Uwaga 3" xfId="17086" hidden="1"/>
    <cellStyle name="Uwaga 3" xfId="17084" hidden="1"/>
    <cellStyle name="Uwaga 3" xfId="17072" hidden="1"/>
    <cellStyle name="Uwaga 3" xfId="17071" hidden="1"/>
    <cellStyle name="Uwaga 3" xfId="17069" hidden="1"/>
    <cellStyle name="Uwaga 3" xfId="17057" hidden="1"/>
    <cellStyle name="Uwaga 3" xfId="17056" hidden="1"/>
    <cellStyle name="Uwaga 3" xfId="17054" hidden="1"/>
    <cellStyle name="Uwaga 3" xfId="17042" hidden="1"/>
    <cellStyle name="Uwaga 3" xfId="17041" hidden="1"/>
    <cellStyle name="Uwaga 3" xfId="17039" hidden="1"/>
    <cellStyle name="Uwaga 3" xfId="17027" hidden="1"/>
    <cellStyle name="Uwaga 3" xfId="17026" hidden="1"/>
    <cellStyle name="Uwaga 3" xfId="17024" hidden="1"/>
    <cellStyle name="Uwaga 3" xfId="17012" hidden="1"/>
    <cellStyle name="Uwaga 3" xfId="17011" hidden="1"/>
    <cellStyle name="Uwaga 3" xfId="17009" hidden="1"/>
    <cellStyle name="Uwaga 3" xfId="16997" hidden="1"/>
    <cellStyle name="Uwaga 3" xfId="16996" hidden="1"/>
    <cellStyle name="Uwaga 3" xfId="16994" hidden="1"/>
    <cellStyle name="Uwaga 3" xfId="16982" hidden="1"/>
    <cellStyle name="Uwaga 3" xfId="16981" hidden="1"/>
    <cellStyle name="Uwaga 3" xfId="16979" hidden="1"/>
    <cellStyle name="Uwaga 3" xfId="16967" hidden="1"/>
    <cellStyle name="Uwaga 3" xfId="16966" hidden="1"/>
    <cellStyle name="Uwaga 3" xfId="16964" hidden="1"/>
    <cellStyle name="Uwaga 3" xfId="16952" hidden="1"/>
    <cellStyle name="Uwaga 3" xfId="16951" hidden="1"/>
    <cellStyle name="Uwaga 3" xfId="16949" hidden="1"/>
    <cellStyle name="Uwaga 3" xfId="16937" hidden="1"/>
    <cellStyle name="Uwaga 3" xfId="16936" hidden="1"/>
    <cellStyle name="Uwaga 3" xfId="16934" hidden="1"/>
    <cellStyle name="Uwaga 3" xfId="16922" hidden="1"/>
    <cellStyle name="Uwaga 3" xfId="16921" hidden="1"/>
    <cellStyle name="Uwaga 3" xfId="16919" hidden="1"/>
    <cellStyle name="Uwaga 3" xfId="16907" hidden="1"/>
    <cellStyle name="Uwaga 3" xfId="16906" hidden="1"/>
    <cellStyle name="Uwaga 3" xfId="16904" hidden="1"/>
    <cellStyle name="Uwaga 3" xfId="16892" hidden="1"/>
    <cellStyle name="Uwaga 3" xfId="16891" hidden="1"/>
    <cellStyle name="Uwaga 3" xfId="16889" hidden="1"/>
    <cellStyle name="Uwaga 3" xfId="16877" hidden="1"/>
    <cellStyle name="Uwaga 3" xfId="16876" hidden="1"/>
    <cellStyle name="Uwaga 3" xfId="16874" hidden="1"/>
    <cellStyle name="Uwaga 3" xfId="16862" hidden="1"/>
    <cellStyle name="Uwaga 3" xfId="16861" hidden="1"/>
    <cellStyle name="Uwaga 3" xfId="16859" hidden="1"/>
    <cellStyle name="Uwaga 3" xfId="16847" hidden="1"/>
    <cellStyle name="Uwaga 3" xfId="16846" hidden="1"/>
    <cellStyle name="Uwaga 3" xfId="16844" hidden="1"/>
    <cellStyle name="Uwaga 3" xfId="16832" hidden="1"/>
    <cellStyle name="Uwaga 3" xfId="16831" hidden="1"/>
    <cellStyle name="Uwaga 3" xfId="16829" hidden="1"/>
    <cellStyle name="Uwaga 3" xfId="16817" hidden="1"/>
    <cellStyle name="Uwaga 3" xfId="16816" hidden="1"/>
    <cellStyle name="Uwaga 3" xfId="16814" hidden="1"/>
    <cellStyle name="Uwaga 3" xfId="16802" hidden="1"/>
    <cellStyle name="Uwaga 3" xfId="16801" hidden="1"/>
    <cellStyle name="Uwaga 3" xfId="16799" hidden="1"/>
    <cellStyle name="Uwaga 3" xfId="16787" hidden="1"/>
    <cellStyle name="Uwaga 3" xfId="16786" hidden="1"/>
    <cellStyle name="Uwaga 3" xfId="16784" hidden="1"/>
    <cellStyle name="Uwaga 3" xfId="16772" hidden="1"/>
    <cellStyle name="Uwaga 3" xfId="16771" hidden="1"/>
    <cellStyle name="Uwaga 3" xfId="16769" hidden="1"/>
    <cellStyle name="Uwaga 3" xfId="16757" hidden="1"/>
    <cellStyle name="Uwaga 3" xfId="16756" hidden="1"/>
    <cellStyle name="Uwaga 3" xfId="16754" hidden="1"/>
    <cellStyle name="Uwaga 3" xfId="16742" hidden="1"/>
    <cellStyle name="Uwaga 3" xfId="16741" hidden="1"/>
    <cellStyle name="Uwaga 3" xfId="16739" hidden="1"/>
    <cellStyle name="Uwaga 3" xfId="16727" hidden="1"/>
    <cellStyle name="Uwaga 3" xfId="16726" hidden="1"/>
    <cellStyle name="Uwaga 3" xfId="16724" hidden="1"/>
    <cellStyle name="Uwaga 3" xfId="16712" hidden="1"/>
    <cellStyle name="Uwaga 3" xfId="16711" hidden="1"/>
    <cellStyle name="Uwaga 3" xfId="16709" hidden="1"/>
    <cellStyle name="Uwaga 3" xfId="16697" hidden="1"/>
    <cellStyle name="Uwaga 3" xfId="16696" hidden="1"/>
    <cellStyle name="Uwaga 3" xfId="16694" hidden="1"/>
    <cellStyle name="Uwaga 3" xfId="16682" hidden="1"/>
    <cellStyle name="Uwaga 3" xfId="16680" hidden="1"/>
    <cellStyle name="Uwaga 3" xfId="16677" hidden="1"/>
    <cellStyle name="Uwaga 3" xfId="16667" hidden="1"/>
    <cellStyle name="Uwaga 3" xfId="16665" hidden="1"/>
    <cellStyle name="Uwaga 3" xfId="16662" hidden="1"/>
    <cellStyle name="Uwaga 3" xfId="16652" hidden="1"/>
    <cellStyle name="Uwaga 3" xfId="16650" hidden="1"/>
    <cellStyle name="Uwaga 3" xfId="16647" hidden="1"/>
    <cellStyle name="Uwaga 3" xfId="16637" hidden="1"/>
    <cellStyle name="Uwaga 3" xfId="16635" hidden="1"/>
    <cellStyle name="Uwaga 3" xfId="16632" hidden="1"/>
    <cellStyle name="Uwaga 3" xfId="16622" hidden="1"/>
    <cellStyle name="Uwaga 3" xfId="16620" hidden="1"/>
    <cellStyle name="Uwaga 3" xfId="16617" hidden="1"/>
    <cellStyle name="Uwaga 3" xfId="16607" hidden="1"/>
    <cellStyle name="Uwaga 3" xfId="16605" hidden="1"/>
    <cellStyle name="Uwaga 3" xfId="16601" hidden="1"/>
    <cellStyle name="Uwaga 3" xfId="16592" hidden="1"/>
    <cellStyle name="Uwaga 3" xfId="16589" hidden="1"/>
    <cellStyle name="Uwaga 3" xfId="16585" hidden="1"/>
    <cellStyle name="Uwaga 3" xfId="16577" hidden="1"/>
    <cellStyle name="Uwaga 3" xfId="16575" hidden="1"/>
    <cellStyle name="Uwaga 3" xfId="16571" hidden="1"/>
    <cellStyle name="Uwaga 3" xfId="16562" hidden="1"/>
    <cellStyle name="Uwaga 3" xfId="16560" hidden="1"/>
    <cellStyle name="Uwaga 3" xfId="16557" hidden="1"/>
    <cellStyle name="Uwaga 3" xfId="16547" hidden="1"/>
    <cellStyle name="Uwaga 3" xfId="16545" hidden="1"/>
    <cellStyle name="Uwaga 3" xfId="16540" hidden="1"/>
    <cellStyle name="Uwaga 3" xfId="16532" hidden="1"/>
    <cellStyle name="Uwaga 3" xfId="16530" hidden="1"/>
    <cellStyle name="Uwaga 3" xfId="16525" hidden="1"/>
    <cellStyle name="Uwaga 3" xfId="16517" hidden="1"/>
    <cellStyle name="Uwaga 3" xfId="16515" hidden="1"/>
    <cellStyle name="Uwaga 3" xfId="16510" hidden="1"/>
    <cellStyle name="Uwaga 3" xfId="16502" hidden="1"/>
    <cellStyle name="Uwaga 3" xfId="16500" hidden="1"/>
    <cellStyle name="Uwaga 3" xfId="16496" hidden="1"/>
    <cellStyle name="Uwaga 3" xfId="16487" hidden="1"/>
    <cellStyle name="Uwaga 3" xfId="16484" hidden="1"/>
    <cellStyle name="Uwaga 3" xfId="16479" hidden="1"/>
    <cellStyle name="Uwaga 3" xfId="16472" hidden="1"/>
    <cellStyle name="Uwaga 3" xfId="16468" hidden="1"/>
    <cellStyle name="Uwaga 3" xfId="16463" hidden="1"/>
    <cellStyle name="Uwaga 3" xfId="16457" hidden="1"/>
    <cellStyle name="Uwaga 3" xfId="16453" hidden="1"/>
    <cellStyle name="Uwaga 3" xfId="16448" hidden="1"/>
    <cellStyle name="Uwaga 3" xfId="16442" hidden="1"/>
    <cellStyle name="Uwaga 3" xfId="16439" hidden="1"/>
    <cellStyle name="Uwaga 3" xfId="16435" hidden="1"/>
    <cellStyle name="Uwaga 3" xfId="16426" hidden="1"/>
    <cellStyle name="Uwaga 3" xfId="16421" hidden="1"/>
    <cellStyle name="Uwaga 3" xfId="16416" hidden="1"/>
    <cellStyle name="Uwaga 3" xfId="16411" hidden="1"/>
    <cellStyle name="Uwaga 3" xfId="16406" hidden="1"/>
    <cellStyle name="Uwaga 3" xfId="16401" hidden="1"/>
    <cellStyle name="Uwaga 3" xfId="16396" hidden="1"/>
    <cellStyle name="Uwaga 3" xfId="16391" hidden="1"/>
    <cellStyle name="Uwaga 3" xfId="16386" hidden="1"/>
    <cellStyle name="Uwaga 3" xfId="16382" hidden="1"/>
    <cellStyle name="Uwaga 3" xfId="16377" hidden="1"/>
    <cellStyle name="Uwaga 3" xfId="16372" hidden="1"/>
    <cellStyle name="Uwaga 3" xfId="16367" hidden="1"/>
    <cellStyle name="Uwaga 3" xfId="16363" hidden="1"/>
    <cellStyle name="Uwaga 3" xfId="16359" hidden="1"/>
    <cellStyle name="Uwaga 3" xfId="16352" hidden="1"/>
    <cellStyle name="Uwaga 3" xfId="16348" hidden="1"/>
    <cellStyle name="Uwaga 3" xfId="16343" hidden="1"/>
    <cellStyle name="Uwaga 3" xfId="16337" hidden="1"/>
    <cellStyle name="Uwaga 3" xfId="16333" hidden="1"/>
    <cellStyle name="Uwaga 3" xfId="16328" hidden="1"/>
    <cellStyle name="Uwaga 3" xfId="16322" hidden="1"/>
    <cellStyle name="Uwaga 3" xfId="16318" hidden="1"/>
    <cellStyle name="Uwaga 3" xfId="16314" hidden="1"/>
    <cellStyle name="Uwaga 3" xfId="16307" hidden="1"/>
    <cellStyle name="Uwaga 3" xfId="16303" hidden="1"/>
    <cellStyle name="Uwaga 3" xfId="16299" hidden="1"/>
    <cellStyle name="Uwaga 3" xfId="17247" hidden="1"/>
    <cellStyle name="Uwaga 3" xfId="17248" hidden="1"/>
    <cellStyle name="Uwaga 3" xfId="17250" hidden="1"/>
    <cellStyle name="Uwaga 3" xfId="17256" hidden="1"/>
    <cellStyle name="Uwaga 3" xfId="17257" hidden="1"/>
    <cellStyle name="Uwaga 3" xfId="17260" hidden="1"/>
    <cellStyle name="Uwaga 3" xfId="17265" hidden="1"/>
    <cellStyle name="Uwaga 3" xfId="17266" hidden="1"/>
    <cellStyle name="Uwaga 3" xfId="17269" hidden="1"/>
    <cellStyle name="Uwaga 3" xfId="17274" hidden="1"/>
    <cellStyle name="Uwaga 3" xfId="17275" hidden="1"/>
    <cellStyle name="Uwaga 3" xfId="17276" hidden="1"/>
    <cellStyle name="Uwaga 3" xfId="17283" hidden="1"/>
    <cellStyle name="Uwaga 3" xfId="17286" hidden="1"/>
    <cellStyle name="Uwaga 3" xfId="17289" hidden="1"/>
    <cellStyle name="Uwaga 3" xfId="17295" hidden="1"/>
    <cellStyle name="Uwaga 3" xfId="17298" hidden="1"/>
    <cellStyle name="Uwaga 3" xfId="17300" hidden="1"/>
    <cellStyle name="Uwaga 3" xfId="17305" hidden="1"/>
    <cellStyle name="Uwaga 3" xfId="17308" hidden="1"/>
    <cellStyle name="Uwaga 3" xfId="17309" hidden="1"/>
    <cellStyle name="Uwaga 3" xfId="17313" hidden="1"/>
    <cellStyle name="Uwaga 3" xfId="17316" hidden="1"/>
    <cellStyle name="Uwaga 3" xfId="17318" hidden="1"/>
    <cellStyle name="Uwaga 3" xfId="17319" hidden="1"/>
    <cellStyle name="Uwaga 3" xfId="17320" hidden="1"/>
    <cellStyle name="Uwaga 3" xfId="17323" hidden="1"/>
    <cellStyle name="Uwaga 3" xfId="17330" hidden="1"/>
    <cellStyle name="Uwaga 3" xfId="17333" hidden="1"/>
    <cellStyle name="Uwaga 3" xfId="17336" hidden="1"/>
    <cellStyle name="Uwaga 3" xfId="17339" hidden="1"/>
    <cellStyle name="Uwaga 3" xfId="17342" hidden="1"/>
    <cellStyle name="Uwaga 3" xfId="17345" hidden="1"/>
    <cellStyle name="Uwaga 3" xfId="17347" hidden="1"/>
    <cellStyle name="Uwaga 3" xfId="17350" hidden="1"/>
    <cellStyle name="Uwaga 3" xfId="17353" hidden="1"/>
    <cellStyle name="Uwaga 3" xfId="17355" hidden="1"/>
    <cellStyle name="Uwaga 3" xfId="17356" hidden="1"/>
    <cellStyle name="Uwaga 3" xfId="17358" hidden="1"/>
    <cellStyle name="Uwaga 3" xfId="17365" hidden="1"/>
    <cellStyle name="Uwaga 3" xfId="17368" hidden="1"/>
    <cellStyle name="Uwaga 3" xfId="17371" hidden="1"/>
    <cellStyle name="Uwaga 3" xfId="17375" hidden="1"/>
    <cellStyle name="Uwaga 3" xfId="17378" hidden="1"/>
    <cellStyle name="Uwaga 3" xfId="17381" hidden="1"/>
    <cellStyle name="Uwaga 3" xfId="17383" hidden="1"/>
    <cellStyle name="Uwaga 3" xfId="17386" hidden="1"/>
    <cellStyle name="Uwaga 3" xfId="17389" hidden="1"/>
    <cellStyle name="Uwaga 3" xfId="17391" hidden="1"/>
    <cellStyle name="Uwaga 3" xfId="17392" hidden="1"/>
    <cellStyle name="Uwaga 3" xfId="17395" hidden="1"/>
    <cellStyle name="Uwaga 3" xfId="17402" hidden="1"/>
    <cellStyle name="Uwaga 3" xfId="17405" hidden="1"/>
    <cellStyle name="Uwaga 3" xfId="17408" hidden="1"/>
    <cellStyle name="Uwaga 3" xfId="17412" hidden="1"/>
    <cellStyle name="Uwaga 3" xfId="17415" hidden="1"/>
    <cellStyle name="Uwaga 3" xfId="17417" hidden="1"/>
    <cellStyle name="Uwaga 3" xfId="17420" hidden="1"/>
    <cellStyle name="Uwaga 3" xfId="17423" hidden="1"/>
    <cellStyle name="Uwaga 3" xfId="17426" hidden="1"/>
    <cellStyle name="Uwaga 3" xfId="17427" hidden="1"/>
    <cellStyle name="Uwaga 3" xfId="17428" hidden="1"/>
    <cellStyle name="Uwaga 3" xfId="17430" hidden="1"/>
    <cellStyle name="Uwaga 3" xfId="17436" hidden="1"/>
    <cellStyle name="Uwaga 3" xfId="17437" hidden="1"/>
    <cellStyle name="Uwaga 3" xfId="17439" hidden="1"/>
    <cellStyle name="Uwaga 3" xfId="17445" hidden="1"/>
    <cellStyle name="Uwaga 3" xfId="17447" hidden="1"/>
    <cellStyle name="Uwaga 3" xfId="17450" hidden="1"/>
    <cellStyle name="Uwaga 3" xfId="17454" hidden="1"/>
    <cellStyle name="Uwaga 3" xfId="17455" hidden="1"/>
    <cellStyle name="Uwaga 3" xfId="17457" hidden="1"/>
    <cellStyle name="Uwaga 3" xfId="17463" hidden="1"/>
    <cellStyle name="Uwaga 3" xfId="17464" hidden="1"/>
    <cellStyle name="Uwaga 3" xfId="17465" hidden="1"/>
    <cellStyle name="Uwaga 3" xfId="17473" hidden="1"/>
    <cellStyle name="Uwaga 3" xfId="17476" hidden="1"/>
    <cellStyle name="Uwaga 3" xfId="17479" hidden="1"/>
    <cellStyle name="Uwaga 3" xfId="17482" hidden="1"/>
    <cellStyle name="Uwaga 3" xfId="17485" hidden="1"/>
    <cellStyle name="Uwaga 3" xfId="17488" hidden="1"/>
    <cellStyle name="Uwaga 3" xfId="17491" hidden="1"/>
    <cellStyle name="Uwaga 3" xfId="17494" hidden="1"/>
    <cellStyle name="Uwaga 3" xfId="17497" hidden="1"/>
    <cellStyle name="Uwaga 3" xfId="17499" hidden="1"/>
    <cellStyle name="Uwaga 3" xfId="17500" hidden="1"/>
    <cellStyle name="Uwaga 3" xfId="17502" hidden="1"/>
    <cellStyle name="Uwaga 3" xfId="17509" hidden="1"/>
    <cellStyle name="Uwaga 3" xfId="17512" hidden="1"/>
    <cellStyle name="Uwaga 3" xfId="17515" hidden="1"/>
    <cellStyle name="Uwaga 3" xfId="17518" hidden="1"/>
    <cellStyle name="Uwaga 3" xfId="17521" hidden="1"/>
    <cellStyle name="Uwaga 3" xfId="17524" hidden="1"/>
    <cellStyle name="Uwaga 3" xfId="17527" hidden="1"/>
    <cellStyle name="Uwaga 3" xfId="17529" hidden="1"/>
    <cellStyle name="Uwaga 3" xfId="17532" hidden="1"/>
    <cellStyle name="Uwaga 3" xfId="17535" hidden="1"/>
    <cellStyle name="Uwaga 3" xfId="17536" hidden="1"/>
    <cellStyle name="Uwaga 3" xfId="17537" hidden="1"/>
    <cellStyle name="Uwaga 3" xfId="17544" hidden="1"/>
    <cellStyle name="Uwaga 3" xfId="17545" hidden="1"/>
    <cellStyle name="Uwaga 3" xfId="17547" hidden="1"/>
    <cellStyle name="Uwaga 3" xfId="17553" hidden="1"/>
    <cellStyle name="Uwaga 3" xfId="17554" hidden="1"/>
    <cellStyle name="Uwaga 3" xfId="17556" hidden="1"/>
    <cellStyle name="Uwaga 3" xfId="17562" hidden="1"/>
    <cellStyle name="Uwaga 3" xfId="17563" hidden="1"/>
    <cellStyle name="Uwaga 3" xfId="17565" hidden="1"/>
    <cellStyle name="Uwaga 3" xfId="17571" hidden="1"/>
    <cellStyle name="Uwaga 3" xfId="17572" hidden="1"/>
    <cellStyle name="Uwaga 3" xfId="17573" hidden="1"/>
    <cellStyle name="Uwaga 3" xfId="17581" hidden="1"/>
    <cellStyle name="Uwaga 3" xfId="17583" hidden="1"/>
    <cellStyle name="Uwaga 3" xfId="17586" hidden="1"/>
    <cellStyle name="Uwaga 3" xfId="17590" hidden="1"/>
    <cellStyle name="Uwaga 3" xfId="17593" hidden="1"/>
    <cellStyle name="Uwaga 3" xfId="17596" hidden="1"/>
    <cellStyle name="Uwaga 3" xfId="17599" hidden="1"/>
    <cellStyle name="Uwaga 3" xfId="17601" hidden="1"/>
    <cellStyle name="Uwaga 3" xfId="17604" hidden="1"/>
    <cellStyle name="Uwaga 3" xfId="17607" hidden="1"/>
    <cellStyle name="Uwaga 3" xfId="17608" hidden="1"/>
    <cellStyle name="Uwaga 3" xfId="17609" hidden="1"/>
    <cellStyle name="Uwaga 3" xfId="17616" hidden="1"/>
    <cellStyle name="Uwaga 3" xfId="17618" hidden="1"/>
    <cellStyle name="Uwaga 3" xfId="17620" hidden="1"/>
    <cellStyle name="Uwaga 3" xfId="17625" hidden="1"/>
    <cellStyle name="Uwaga 3" xfId="17627" hidden="1"/>
    <cellStyle name="Uwaga 3" xfId="17629" hidden="1"/>
    <cellStyle name="Uwaga 3" xfId="17634" hidden="1"/>
    <cellStyle name="Uwaga 3" xfId="17636" hidden="1"/>
    <cellStyle name="Uwaga 3" xfId="17638" hidden="1"/>
    <cellStyle name="Uwaga 3" xfId="17643" hidden="1"/>
    <cellStyle name="Uwaga 3" xfId="17644" hidden="1"/>
    <cellStyle name="Uwaga 3" xfId="17645" hidden="1"/>
    <cellStyle name="Uwaga 3" xfId="17652" hidden="1"/>
    <cellStyle name="Uwaga 3" xfId="17654" hidden="1"/>
    <cellStyle name="Uwaga 3" xfId="17656" hidden="1"/>
    <cellStyle name="Uwaga 3" xfId="17661" hidden="1"/>
    <cellStyle name="Uwaga 3" xfId="17663" hidden="1"/>
    <cellStyle name="Uwaga 3" xfId="17665" hidden="1"/>
    <cellStyle name="Uwaga 3" xfId="17670" hidden="1"/>
    <cellStyle name="Uwaga 3" xfId="17672" hidden="1"/>
    <cellStyle name="Uwaga 3" xfId="17673" hidden="1"/>
    <cellStyle name="Uwaga 3" xfId="17679" hidden="1"/>
    <cellStyle name="Uwaga 3" xfId="17680" hidden="1"/>
    <cellStyle name="Uwaga 3" xfId="17681" hidden="1"/>
    <cellStyle name="Uwaga 3" xfId="17688" hidden="1"/>
    <cellStyle name="Uwaga 3" xfId="17690" hidden="1"/>
    <cellStyle name="Uwaga 3" xfId="17692" hidden="1"/>
    <cellStyle name="Uwaga 3" xfId="17697" hidden="1"/>
    <cellStyle name="Uwaga 3" xfId="17699" hidden="1"/>
    <cellStyle name="Uwaga 3" xfId="17701" hidden="1"/>
    <cellStyle name="Uwaga 3" xfId="17706" hidden="1"/>
    <cellStyle name="Uwaga 3" xfId="17708" hidden="1"/>
    <cellStyle name="Uwaga 3" xfId="17710" hidden="1"/>
    <cellStyle name="Uwaga 3" xfId="17715" hidden="1"/>
    <cellStyle name="Uwaga 3" xfId="17716" hidden="1"/>
    <cellStyle name="Uwaga 3" xfId="17718" hidden="1"/>
    <cellStyle name="Uwaga 3" xfId="17724" hidden="1"/>
    <cellStyle name="Uwaga 3" xfId="17725" hidden="1"/>
    <cellStyle name="Uwaga 3" xfId="17726" hidden="1"/>
    <cellStyle name="Uwaga 3" xfId="17733" hidden="1"/>
    <cellStyle name="Uwaga 3" xfId="17734" hidden="1"/>
    <cellStyle name="Uwaga 3" xfId="17735" hidden="1"/>
    <cellStyle name="Uwaga 3" xfId="17742" hidden="1"/>
    <cellStyle name="Uwaga 3" xfId="17743" hidden="1"/>
    <cellStyle name="Uwaga 3" xfId="17744" hidden="1"/>
    <cellStyle name="Uwaga 3" xfId="17751" hidden="1"/>
    <cellStyle name="Uwaga 3" xfId="17752" hidden="1"/>
    <cellStyle name="Uwaga 3" xfId="17753" hidden="1"/>
    <cellStyle name="Uwaga 3" xfId="17760" hidden="1"/>
    <cellStyle name="Uwaga 3" xfId="17761" hidden="1"/>
    <cellStyle name="Uwaga 3" xfId="17762" hidden="1"/>
    <cellStyle name="Uwaga 3" xfId="17812" hidden="1"/>
    <cellStyle name="Uwaga 3" xfId="17813" hidden="1"/>
    <cellStyle name="Uwaga 3" xfId="17815" hidden="1"/>
    <cellStyle name="Uwaga 3" xfId="17827" hidden="1"/>
    <cellStyle name="Uwaga 3" xfId="17828" hidden="1"/>
    <cellStyle name="Uwaga 3" xfId="17833" hidden="1"/>
    <cellStyle name="Uwaga 3" xfId="17842" hidden="1"/>
    <cellStyle name="Uwaga 3" xfId="17843" hidden="1"/>
    <cellStyle name="Uwaga 3" xfId="17848" hidden="1"/>
    <cellStyle name="Uwaga 3" xfId="17857" hidden="1"/>
    <cellStyle name="Uwaga 3" xfId="17858" hidden="1"/>
    <cellStyle name="Uwaga 3" xfId="17859" hidden="1"/>
    <cellStyle name="Uwaga 3" xfId="17872" hidden="1"/>
    <cellStyle name="Uwaga 3" xfId="17877" hidden="1"/>
    <cellStyle name="Uwaga 3" xfId="17882" hidden="1"/>
    <cellStyle name="Uwaga 3" xfId="17892" hidden="1"/>
    <cellStyle name="Uwaga 3" xfId="17897" hidden="1"/>
    <cellStyle name="Uwaga 3" xfId="17901" hidden="1"/>
    <cellStyle name="Uwaga 3" xfId="17908" hidden="1"/>
    <cellStyle name="Uwaga 3" xfId="17913" hidden="1"/>
    <cellStyle name="Uwaga 3" xfId="17916" hidden="1"/>
    <cellStyle name="Uwaga 3" xfId="17922" hidden="1"/>
    <cellStyle name="Uwaga 3" xfId="17927" hidden="1"/>
    <cellStyle name="Uwaga 3" xfId="17931" hidden="1"/>
    <cellStyle name="Uwaga 3" xfId="17932" hidden="1"/>
    <cellStyle name="Uwaga 3" xfId="17933" hidden="1"/>
    <cellStyle name="Uwaga 3" xfId="17937" hidden="1"/>
    <cellStyle name="Uwaga 3" xfId="17949" hidden="1"/>
    <cellStyle name="Uwaga 3" xfId="17954" hidden="1"/>
    <cellStyle name="Uwaga 3" xfId="17959" hidden="1"/>
    <cellStyle name="Uwaga 3" xfId="17964" hidden="1"/>
    <cellStyle name="Uwaga 3" xfId="17969" hidden="1"/>
    <cellStyle name="Uwaga 3" xfId="17974" hidden="1"/>
    <cellStyle name="Uwaga 3" xfId="17978" hidden="1"/>
    <cellStyle name="Uwaga 3" xfId="17982" hidden="1"/>
    <cellStyle name="Uwaga 3" xfId="17987" hidden="1"/>
    <cellStyle name="Uwaga 3" xfId="17992" hidden="1"/>
    <cellStyle name="Uwaga 3" xfId="17993" hidden="1"/>
    <cellStyle name="Uwaga 3" xfId="17995" hidden="1"/>
    <cellStyle name="Uwaga 3" xfId="18008" hidden="1"/>
    <cellStyle name="Uwaga 3" xfId="18012" hidden="1"/>
    <cellStyle name="Uwaga 3" xfId="18017" hidden="1"/>
    <cellStyle name="Uwaga 3" xfId="18024" hidden="1"/>
    <cellStyle name="Uwaga 3" xfId="18028" hidden="1"/>
    <cellStyle name="Uwaga 3" xfId="18033" hidden="1"/>
    <cellStyle name="Uwaga 3" xfId="18038" hidden="1"/>
    <cellStyle name="Uwaga 3" xfId="18041" hidden="1"/>
    <cellStyle name="Uwaga 3" xfId="18046" hidden="1"/>
    <cellStyle name="Uwaga 3" xfId="18052" hidden="1"/>
    <cellStyle name="Uwaga 3" xfId="18053" hidden="1"/>
    <cellStyle name="Uwaga 3" xfId="18056" hidden="1"/>
    <cellStyle name="Uwaga 3" xfId="18069" hidden="1"/>
    <cellStyle name="Uwaga 3" xfId="18073" hidden="1"/>
    <cellStyle name="Uwaga 3" xfId="18078" hidden="1"/>
    <cellStyle name="Uwaga 3" xfId="18085" hidden="1"/>
    <cellStyle name="Uwaga 3" xfId="18090" hidden="1"/>
    <cellStyle name="Uwaga 3" xfId="18094" hidden="1"/>
    <cellStyle name="Uwaga 3" xfId="18099" hidden="1"/>
    <cellStyle name="Uwaga 3" xfId="18103" hidden="1"/>
    <cellStyle name="Uwaga 3" xfId="18108" hidden="1"/>
    <cellStyle name="Uwaga 3" xfId="18112" hidden="1"/>
    <cellStyle name="Uwaga 3" xfId="18113" hidden="1"/>
    <cellStyle name="Uwaga 3" xfId="18115" hidden="1"/>
    <cellStyle name="Uwaga 3" xfId="18127" hidden="1"/>
    <cellStyle name="Uwaga 3" xfId="18128" hidden="1"/>
    <cellStyle name="Uwaga 3" xfId="18130" hidden="1"/>
    <cellStyle name="Uwaga 3" xfId="18142" hidden="1"/>
    <cellStyle name="Uwaga 3" xfId="18144" hidden="1"/>
    <cellStyle name="Uwaga 3" xfId="18147" hidden="1"/>
    <cellStyle name="Uwaga 3" xfId="18157" hidden="1"/>
    <cellStyle name="Uwaga 3" xfId="18158" hidden="1"/>
    <cellStyle name="Uwaga 3" xfId="18160" hidden="1"/>
    <cellStyle name="Uwaga 3" xfId="18172" hidden="1"/>
    <cellStyle name="Uwaga 3" xfId="18173" hidden="1"/>
    <cellStyle name="Uwaga 3" xfId="18174" hidden="1"/>
    <cellStyle name="Uwaga 3" xfId="18188" hidden="1"/>
    <cellStyle name="Uwaga 3" xfId="18191" hidden="1"/>
    <cellStyle name="Uwaga 3" xfId="18195" hidden="1"/>
    <cellStyle name="Uwaga 3" xfId="18203" hidden="1"/>
    <cellStyle name="Uwaga 3" xfId="18206" hidden="1"/>
    <cellStyle name="Uwaga 3" xfId="18210" hidden="1"/>
    <cellStyle name="Uwaga 3" xfId="18218" hidden="1"/>
    <cellStyle name="Uwaga 3" xfId="18221" hidden="1"/>
    <cellStyle name="Uwaga 3" xfId="18225" hidden="1"/>
    <cellStyle name="Uwaga 3" xfId="18232" hidden="1"/>
    <cellStyle name="Uwaga 3" xfId="18233" hidden="1"/>
    <cellStyle name="Uwaga 3" xfId="18235" hidden="1"/>
    <cellStyle name="Uwaga 3" xfId="18248" hidden="1"/>
    <cellStyle name="Uwaga 3" xfId="18251" hidden="1"/>
    <cellStyle name="Uwaga 3" xfId="18254" hidden="1"/>
    <cellStyle name="Uwaga 3" xfId="18263" hidden="1"/>
    <cellStyle name="Uwaga 3" xfId="18266" hidden="1"/>
    <cellStyle name="Uwaga 3" xfId="18270" hidden="1"/>
    <cellStyle name="Uwaga 3" xfId="18278" hidden="1"/>
    <cellStyle name="Uwaga 3" xfId="18280" hidden="1"/>
    <cellStyle name="Uwaga 3" xfId="18283" hidden="1"/>
    <cellStyle name="Uwaga 3" xfId="18292" hidden="1"/>
    <cellStyle name="Uwaga 3" xfId="18293" hidden="1"/>
    <cellStyle name="Uwaga 3" xfId="18294" hidden="1"/>
    <cellStyle name="Uwaga 3" xfId="18307" hidden="1"/>
    <cellStyle name="Uwaga 3" xfId="18308" hidden="1"/>
    <cellStyle name="Uwaga 3" xfId="18310" hidden="1"/>
    <cellStyle name="Uwaga 3" xfId="18322" hidden="1"/>
    <cellStyle name="Uwaga 3" xfId="18323" hidden="1"/>
    <cellStyle name="Uwaga 3" xfId="18325" hidden="1"/>
    <cellStyle name="Uwaga 3" xfId="18337" hidden="1"/>
    <cellStyle name="Uwaga 3" xfId="18338" hidden="1"/>
    <cellStyle name="Uwaga 3" xfId="18340" hidden="1"/>
    <cellStyle name="Uwaga 3" xfId="18352" hidden="1"/>
    <cellStyle name="Uwaga 3" xfId="18353" hidden="1"/>
    <cellStyle name="Uwaga 3" xfId="18354" hidden="1"/>
    <cellStyle name="Uwaga 3" xfId="18368" hidden="1"/>
    <cellStyle name="Uwaga 3" xfId="18370" hidden="1"/>
    <cellStyle name="Uwaga 3" xfId="18373" hidden="1"/>
    <cellStyle name="Uwaga 3" xfId="18383" hidden="1"/>
    <cellStyle name="Uwaga 3" xfId="18386" hidden="1"/>
    <cellStyle name="Uwaga 3" xfId="18389" hidden="1"/>
    <cellStyle name="Uwaga 3" xfId="18398" hidden="1"/>
    <cellStyle name="Uwaga 3" xfId="18400" hidden="1"/>
    <cellStyle name="Uwaga 3" xfId="18403" hidden="1"/>
    <cellStyle name="Uwaga 3" xfId="18412" hidden="1"/>
    <cellStyle name="Uwaga 3" xfId="18413" hidden="1"/>
    <cellStyle name="Uwaga 3" xfId="18414" hidden="1"/>
    <cellStyle name="Uwaga 3" xfId="18427" hidden="1"/>
    <cellStyle name="Uwaga 3" xfId="18429" hidden="1"/>
    <cellStyle name="Uwaga 3" xfId="18431" hidden="1"/>
    <cellStyle name="Uwaga 3" xfId="18442" hidden="1"/>
    <cellStyle name="Uwaga 3" xfId="18444" hidden="1"/>
    <cellStyle name="Uwaga 3" xfId="18446" hidden="1"/>
    <cellStyle name="Uwaga 3" xfId="18457" hidden="1"/>
    <cellStyle name="Uwaga 3" xfId="18459" hidden="1"/>
    <cellStyle name="Uwaga 3" xfId="18461" hidden="1"/>
    <cellStyle name="Uwaga 3" xfId="18472" hidden="1"/>
    <cellStyle name="Uwaga 3" xfId="18473" hidden="1"/>
    <cellStyle name="Uwaga 3" xfId="18474" hidden="1"/>
    <cellStyle name="Uwaga 3" xfId="18487" hidden="1"/>
    <cellStyle name="Uwaga 3" xfId="18489" hidden="1"/>
    <cellStyle name="Uwaga 3" xfId="18491" hidden="1"/>
    <cellStyle name="Uwaga 3" xfId="18502" hidden="1"/>
    <cellStyle name="Uwaga 3" xfId="18504" hidden="1"/>
    <cellStyle name="Uwaga 3" xfId="18506" hidden="1"/>
    <cellStyle name="Uwaga 3" xfId="18517" hidden="1"/>
    <cellStyle name="Uwaga 3" xfId="18519" hidden="1"/>
    <cellStyle name="Uwaga 3" xfId="18520" hidden="1"/>
    <cellStyle name="Uwaga 3" xfId="18532" hidden="1"/>
    <cellStyle name="Uwaga 3" xfId="18533" hidden="1"/>
    <cellStyle name="Uwaga 3" xfId="18534" hidden="1"/>
    <cellStyle name="Uwaga 3" xfId="18547" hidden="1"/>
    <cellStyle name="Uwaga 3" xfId="18549" hidden="1"/>
    <cellStyle name="Uwaga 3" xfId="18551" hidden="1"/>
    <cellStyle name="Uwaga 3" xfId="18562" hidden="1"/>
    <cellStyle name="Uwaga 3" xfId="18564" hidden="1"/>
    <cellStyle name="Uwaga 3" xfId="18566" hidden="1"/>
    <cellStyle name="Uwaga 3" xfId="18577" hidden="1"/>
    <cellStyle name="Uwaga 3" xfId="18579" hidden="1"/>
    <cellStyle name="Uwaga 3" xfId="18581" hidden="1"/>
    <cellStyle name="Uwaga 3" xfId="18592" hidden="1"/>
    <cellStyle name="Uwaga 3" xfId="18593" hidden="1"/>
    <cellStyle name="Uwaga 3" xfId="18595" hidden="1"/>
    <cellStyle name="Uwaga 3" xfId="18606" hidden="1"/>
    <cellStyle name="Uwaga 3" xfId="18608" hidden="1"/>
    <cellStyle name="Uwaga 3" xfId="18609" hidden="1"/>
    <cellStyle name="Uwaga 3" xfId="18618" hidden="1"/>
    <cellStyle name="Uwaga 3" xfId="18621" hidden="1"/>
    <cellStyle name="Uwaga 3" xfId="18623" hidden="1"/>
    <cellStyle name="Uwaga 3" xfId="18634" hidden="1"/>
    <cellStyle name="Uwaga 3" xfId="18636" hidden="1"/>
    <cellStyle name="Uwaga 3" xfId="18638" hidden="1"/>
    <cellStyle name="Uwaga 3" xfId="18650" hidden="1"/>
    <cellStyle name="Uwaga 3" xfId="18652" hidden="1"/>
    <cellStyle name="Uwaga 3" xfId="18654" hidden="1"/>
    <cellStyle name="Uwaga 3" xfId="18662" hidden="1"/>
    <cellStyle name="Uwaga 3" xfId="18664" hidden="1"/>
    <cellStyle name="Uwaga 3" xfId="18667" hidden="1"/>
    <cellStyle name="Uwaga 3" xfId="18657" hidden="1"/>
    <cellStyle name="Uwaga 3" xfId="18656" hidden="1"/>
    <cellStyle name="Uwaga 3" xfId="18655" hidden="1"/>
    <cellStyle name="Uwaga 3" xfId="18642" hidden="1"/>
    <cellStyle name="Uwaga 3" xfId="18641" hidden="1"/>
    <cellStyle name="Uwaga 3" xfId="18640" hidden="1"/>
    <cellStyle name="Uwaga 3" xfId="18627" hidden="1"/>
    <cellStyle name="Uwaga 3" xfId="18626" hidden="1"/>
    <cellStyle name="Uwaga 3" xfId="18625" hidden="1"/>
    <cellStyle name="Uwaga 3" xfId="18612" hidden="1"/>
    <cellStyle name="Uwaga 3" xfId="18611" hidden="1"/>
    <cellStyle name="Uwaga 3" xfId="18610" hidden="1"/>
    <cellStyle name="Uwaga 3" xfId="18597" hidden="1"/>
    <cellStyle name="Uwaga 3" xfId="18596" hidden="1"/>
    <cellStyle name="Uwaga 3" xfId="18594" hidden="1"/>
    <cellStyle name="Uwaga 3" xfId="18583" hidden="1"/>
    <cellStyle name="Uwaga 3" xfId="18580" hidden="1"/>
    <cellStyle name="Uwaga 3" xfId="18578" hidden="1"/>
    <cellStyle name="Uwaga 3" xfId="18568" hidden="1"/>
    <cellStyle name="Uwaga 3" xfId="18565" hidden="1"/>
    <cellStyle name="Uwaga 3" xfId="18563" hidden="1"/>
    <cellStyle name="Uwaga 3" xfId="18553" hidden="1"/>
    <cellStyle name="Uwaga 3" xfId="18550" hidden="1"/>
    <cellStyle name="Uwaga 3" xfId="18548" hidden="1"/>
    <cellStyle name="Uwaga 3" xfId="18538" hidden="1"/>
    <cellStyle name="Uwaga 3" xfId="18536" hidden="1"/>
    <cellStyle name="Uwaga 3" xfId="18535" hidden="1"/>
    <cellStyle name="Uwaga 3" xfId="18523" hidden="1"/>
    <cellStyle name="Uwaga 3" xfId="18521" hidden="1"/>
    <cellStyle name="Uwaga 3" xfId="18518" hidden="1"/>
    <cellStyle name="Uwaga 3" xfId="18508" hidden="1"/>
    <cellStyle name="Uwaga 3" xfId="18505" hidden="1"/>
    <cellStyle name="Uwaga 3" xfId="18503" hidden="1"/>
    <cellStyle name="Uwaga 3" xfId="18493" hidden="1"/>
    <cellStyle name="Uwaga 3" xfId="18490" hidden="1"/>
    <cellStyle name="Uwaga 3" xfId="18488" hidden="1"/>
    <cellStyle name="Uwaga 3" xfId="18478" hidden="1"/>
    <cellStyle name="Uwaga 3" xfId="18476" hidden="1"/>
    <cellStyle name="Uwaga 3" xfId="18475" hidden="1"/>
    <cellStyle name="Uwaga 3" xfId="18463" hidden="1"/>
    <cellStyle name="Uwaga 3" xfId="18460" hidden="1"/>
    <cellStyle name="Uwaga 3" xfId="18458" hidden="1"/>
    <cellStyle name="Uwaga 3" xfId="18448" hidden="1"/>
    <cellStyle name="Uwaga 3" xfId="18445" hidden="1"/>
    <cellStyle name="Uwaga 3" xfId="18443" hidden="1"/>
    <cellStyle name="Uwaga 3" xfId="18433" hidden="1"/>
    <cellStyle name="Uwaga 3" xfId="18430" hidden="1"/>
    <cellStyle name="Uwaga 3" xfId="18428" hidden="1"/>
    <cellStyle name="Uwaga 3" xfId="18418" hidden="1"/>
    <cellStyle name="Uwaga 3" xfId="18416" hidden="1"/>
    <cellStyle name="Uwaga 3" xfId="18415" hidden="1"/>
    <cellStyle name="Uwaga 3" xfId="18402" hidden="1"/>
    <cellStyle name="Uwaga 3" xfId="18399" hidden="1"/>
    <cellStyle name="Uwaga 3" xfId="18397" hidden="1"/>
    <cellStyle name="Uwaga 3" xfId="18387" hidden="1"/>
    <cellStyle name="Uwaga 3" xfId="18384" hidden="1"/>
    <cellStyle name="Uwaga 3" xfId="18382" hidden="1"/>
    <cellStyle name="Uwaga 3" xfId="18372" hidden="1"/>
    <cellStyle name="Uwaga 3" xfId="18369" hidden="1"/>
    <cellStyle name="Uwaga 3" xfId="18367" hidden="1"/>
    <cellStyle name="Uwaga 3" xfId="18358" hidden="1"/>
    <cellStyle name="Uwaga 3" xfId="18356" hidden="1"/>
    <cellStyle name="Uwaga 3" xfId="18355" hidden="1"/>
    <cellStyle name="Uwaga 3" xfId="18343" hidden="1"/>
    <cellStyle name="Uwaga 3" xfId="18341" hidden="1"/>
    <cellStyle name="Uwaga 3" xfId="18339" hidden="1"/>
    <cellStyle name="Uwaga 3" xfId="18328" hidden="1"/>
    <cellStyle name="Uwaga 3" xfId="18326" hidden="1"/>
    <cellStyle name="Uwaga 3" xfId="18324" hidden="1"/>
    <cellStyle name="Uwaga 3" xfId="18313" hidden="1"/>
    <cellStyle name="Uwaga 3" xfId="18311" hidden="1"/>
    <cellStyle name="Uwaga 3" xfId="18309" hidden="1"/>
    <cellStyle name="Uwaga 3" xfId="18298" hidden="1"/>
    <cellStyle name="Uwaga 3" xfId="18296" hidden="1"/>
    <cellStyle name="Uwaga 3" xfId="18295" hidden="1"/>
    <cellStyle name="Uwaga 3" xfId="18282" hidden="1"/>
    <cellStyle name="Uwaga 3" xfId="18279" hidden="1"/>
    <cellStyle name="Uwaga 3" xfId="18277" hidden="1"/>
    <cellStyle name="Uwaga 3" xfId="18267" hidden="1"/>
    <cellStyle name="Uwaga 3" xfId="18264" hidden="1"/>
    <cellStyle name="Uwaga 3" xfId="18262" hidden="1"/>
    <cellStyle name="Uwaga 3" xfId="18252" hidden="1"/>
    <cellStyle name="Uwaga 3" xfId="18249" hidden="1"/>
    <cellStyle name="Uwaga 3" xfId="18247" hidden="1"/>
    <cellStyle name="Uwaga 3" xfId="18238" hidden="1"/>
    <cellStyle name="Uwaga 3" xfId="18236" hidden="1"/>
    <cellStyle name="Uwaga 3" xfId="18234" hidden="1"/>
    <cellStyle name="Uwaga 3" xfId="18222" hidden="1"/>
    <cellStyle name="Uwaga 3" xfId="18219" hidden="1"/>
    <cellStyle name="Uwaga 3" xfId="18217" hidden="1"/>
    <cellStyle name="Uwaga 3" xfId="18207" hidden="1"/>
    <cellStyle name="Uwaga 3" xfId="18204" hidden="1"/>
    <cellStyle name="Uwaga 3" xfId="18202" hidden="1"/>
    <cellStyle name="Uwaga 3" xfId="18192" hidden="1"/>
    <cellStyle name="Uwaga 3" xfId="18189" hidden="1"/>
    <cellStyle name="Uwaga 3" xfId="18187" hidden="1"/>
    <cellStyle name="Uwaga 3" xfId="18180" hidden="1"/>
    <cellStyle name="Uwaga 3" xfId="18177" hidden="1"/>
    <cellStyle name="Uwaga 3" xfId="18175" hidden="1"/>
    <cellStyle name="Uwaga 3" xfId="18165" hidden="1"/>
    <cellStyle name="Uwaga 3" xfId="18162" hidden="1"/>
    <cellStyle name="Uwaga 3" xfId="18159" hidden="1"/>
    <cellStyle name="Uwaga 3" xfId="18150" hidden="1"/>
    <cellStyle name="Uwaga 3" xfId="18146" hidden="1"/>
    <cellStyle name="Uwaga 3" xfId="18143" hidden="1"/>
    <cellStyle name="Uwaga 3" xfId="18135" hidden="1"/>
    <cellStyle name="Uwaga 3" xfId="18132" hidden="1"/>
    <cellStyle name="Uwaga 3" xfId="18129" hidden="1"/>
    <cellStyle name="Uwaga 3" xfId="18120" hidden="1"/>
    <cellStyle name="Uwaga 3" xfId="18117" hidden="1"/>
    <cellStyle name="Uwaga 3" xfId="18114" hidden="1"/>
    <cellStyle name="Uwaga 3" xfId="18104" hidden="1"/>
    <cellStyle name="Uwaga 3" xfId="18100" hidden="1"/>
    <cellStyle name="Uwaga 3" xfId="18097" hidden="1"/>
    <cellStyle name="Uwaga 3" xfId="18088" hidden="1"/>
    <cellStyle name="Uwaga 3" xfId="18084" hidden="1"/>
    <cellStyle name="Uwaga 3" xfId="18082" hidden="1"/>
    <cellStyle name="Uwaga 3" xfId="18074" hidden="1"/>
    <cellStyle name="Uwaga 3" xfId="18070" hidden="1"/>
    <cellStyle name="Uwaga 3" xfId="18067" hidden="1"/>
    <cellStyle name="Uwaga 3" xfId="18060" hidden="1"/>
    <cellStyle name="Uwaga 3" xfId="18057" hidden="1"/>
    <cellStyle name="Uwaga 3" xfId="18054" hidden="1"/>
    <cellStyle name="Uwaga 3" xfId="18045" hidden="1"/>
    <cellStyle name="Uwaga 3" xfId="18040" hidden="1"/>
    <cellStyle name="Uwaga 3" xfId="18037" hidden="1"/>
    <cellStyle name="Uwaga 3" xfId="18030" hidden="1"/>
    <cellStyle name="Uwaga 3" xfId="18025" hidden="1"/>
    <cellStyle name="Uwaga 3" xfId="18022" hidden="1"/>
    <cellStyle name="Uwaga 3" xfId="18015" hidden="1"/>
    <cellStyle name="Uwaga 3" xfId="18010" hidden="1"/>
    <cellStyle name="Uwaga 3" xfId="18007" hidden="1"/>
    <cellStyle name="Uwaga 3" xfId="18001" hidden="1"/>
    <cellStyle name="Uwaga 3" xfId="17997" hidden="1"/>
    <cellStyle name="Uwaga 3" xfId="17994" hidden="1"/>
    <cellStyle name="Uwaga 3" xfId="17986" hidden="1"/>
    <cellStyle name="Uwaga 3" xfId="17981" hidden="1"/>
    <cellStyle name="Uwaga 3" xfId="17977" hidden="1"/>
    <cellStyle name="Uwaga 3" xfId="17971" hidden="1"/>
    <cellStyle name="Uwaga 3" xfId="17966" hidden="1"/>
    <cellStyle name="Uwaga 3" xfId="17962" hidden="1"/>
    <cellStyle name="Uwaga 3" xfId="17956" hidden="1"/>
    <cellStyle name="Uwaga 3" xfId="17951" hidden="1"/>
    <cellStyle name="Uwaga 3" xfId="17947" hidden="1"/>
    <cellStyle name="Uwaga 3" xfId="17942" hidden="1"/>
    <cellStyle name="Uwaga 3" xfId="17938" hidden="1"/>
    <cellStyle name="Uwaga 3" xfId="17934" hidden="1"/>
    <cellStyle name="Uwaga 3" xfId="17926" hidden="1"/>
    <cellStyle name="Uwaga 3" xfId="17921" hidden="1"/>
    <cellStyle name="Uwaga 3" xfId="17917" hidden="1"/>
    <cellStyle name="Uwaga 3" xfId="17911" hidden="1"/>
    <cellStyle name="Uwaga 3" xfId="17906" hidden="1"/>
    <cellStyle name="Uwaga 3" xfId="17902" hidden="1"/>
    <cellStyle name="Uwaga 3" xfId="17896" hidden="1"/>
    <cellStyle name="Uwaga 3" xfId="17891" hidden="1"/>
    <cellStyle name="Uwaga 3" xfId="17887" hidden="1"/>
    <cellStyle name="Uwaga 3" xfId="17883" hidden="1"/>
    <cellStyle name="Uwaga 3" xfId="17878" hidden="1"/>
    <cellStyle name="Uwaga 3" xfId="17873" hidden="1"/>
    <cellStyle name="Uwaga 3" xfId="17868" hidden="1"/>
    <cellStyle name="Uwaga 3" xfId="17864" hidden="1"/>
    <cellStyle name="Uwaga 3" xfId="17860" hidden="1"/>
    <cellStyle name="Uwaga 3" xfId="17853" hidden="1"/>
    <cellStyle name="Uwaga 3" xfId="17849" hidden="1"/>
    <cellStyle name="Uwaga 3" xfId="17844" hidden="1"/>
    <cellStyle name="Uwaga 3" xfId="17838" hidden="1"/>
    <cellStyle name="Uwaga 3" xfId="17834" hidden="1"/>
    <cellStyle name="Uwaga 3" xfId="17829" hidden="1"/>
    <cellStyle name="Uwaga 3" xfId="17823" hidden="1"/>
    <cellStyle name="Uwaga 3" xfId="17819" hidden="1"/>
    <cellStyle name="Uwaga 3" xfId="17814" hidden="1"/>
    <cellStyle name="Uwaga 3" xfId="17808" hidden="1"/>
    <cellStyle name="Uwaga 3" xfId="17804" hidden="1"/>
    <cellStyle name="Uwaga 3" xfId="17800" hidden="1"/>
    <cellStyle name="Uwaga 3" xfId="18660" hidden="1"/>
    <cellStyle name="Uwaga 3" xfId="18659" hidden="1"/>
    <cellStyle name="Uwaga 3" xfId="18658" hidden="1"/>
    <cellStyle name="Uwaga 3" xfId="18645" hidden="1"/>
    <cellStyle name="Uwaga 3" xfId="18644" hidden="1"/>
    <cellStyle name="Uwaga 3" xfId="18643" hidden="1"/>
    <cellStyle name="Uwaga 3" xfId="18630" hidden="1"/>
    <cellStyle name="Uwaga 3" xfId="18629" hidden="1"/>
    <cellStyle name="Uwaga 3" xfId="18628" hidden="1"/>
    <cellStyle name="Uwaga 3" xfId="18615" hidden="1"/>
    <cellStyle name="Uwaga 3" xfId="18614" hidden="1"/>
    <cellStyle name="Uwaga 3" xfId="18613" hidden="1"/>
    <cellStyle name="Uwaga 3" xfId="18600" hidden="1"/>
    <cellStyle name="Uwaga 3" xfId="18599" hidden="1"/>
    <cellStyle name="Uwaga 3" xfId="18598" hidden="1"/>
    <cellStyle name="Uwaga 3" xfId="18586" hidden="1"/>
    <cellStyle name="Uwaga 3" xfId="18584" hidden="1"/>
    <cellStyle name="Uwaga 3" xfId="18582" hidden="1"/>
    <cellStyle name="Uwaga 3" xfId="18571" hidden="1"/>
    <cellStyle name="Uwaga 3" xfId="18569" hidden="1"/>
    <cellStyle name="Uwaga 3" xfId="18567" hidden="1"/>
    <cellStyle name="Uwaga 3" xfId="18556" hidden="1"/>
    <cellStyle name="Uwaga 3" xfId="18554" hidden="1"/>
    <cellStyle name="Uwaga 3" xfId="18552" hidden="1"/>
    <cellStyle name="Uwaga 3" xfId="18541" hidden="1"/>
    <cellStyle name="Uwaga 3" xfId="18539" hidden="1"/>
    <cellStyle name="Uwaga 3" xfId="18537" hidden="1"/>
    <cellStyle name="Uwaga 3" xfId="18526" hidden="1"/>
    <cellStyle name="Uwaga 3" xfId="18524" hidden="1"/>
    <cellStyle name="Uwaga 3" xfId="18522" hidden="1"/>
    <cellStyle name="Uwaga 3" xfId="18511" hidden="1"/>
    <cellStyle name="Uwaga 3" xfId="18509" hidden="1"/>
    <cellStyle name="Uwaga 3" xfId="18507" hidden="1"/>
    <cellStyle name="Uwaga 3" xfId="18496" hidden="1"/>
    <cellStyle name="Uwaga 3" xfId="18494" hidden="1"/>
    <cellStyle name="Uwaga 3" xfId="18492" hidden="1"/>
    <cellStyle name="Uwaga 3" xfId="18481" hidden="1"/>
    <cellStyle name="Uwaga 3" xfId="18479" hidden="1"/>
    <cellStyle name="Uwaga 3" xfId="18477" hidden="1"/>
    <cellStyle name="Uwaga 3" xfId="18466" hidden="1"/>
    <cellStyle name="Uwaga 3" xfId="18464" hidden="1"/>
    <cellStyle name="Uwaga 3" xfId="18462" hidden="1"/>
    <cellStyle name="Uwaga 3" xfId="18451" hidden="1"/>
    <cellStyle name="Uwaga 3" xfId="18449" hidden="1"/>
    <cellStyle name="Uwaga 3" xfId="18447" hidden="1"/>
    <cellStyle name="Uwaga 3" xfId="18436" hidden="1"/>
    <cellStyle name="Uwaga 3" xfId="18434" hidden="1"/>
    <cellStyle name="Uwaga 3" xfId="18432" hidden="1"/>
    <cellStyle name="Uwaga 3" xfId="18421" hidden="1"/>
    <cellStyle name="Uwaga 3" xfId="18419" hidden="1"/>
    <cellStyle name="Uwaga 3" xfId="18417" hidden="1"/>
    <cellStyle name="Uwaga 3" xfId="18406" hidden="1"/>
    <cellStyle name="Uwaga 3" xfId="18404" hidden="1"/>
    <cellStyle name="Uwaga 3" xfId="18401" hidden="1"/>
    <cellStyle name="Uwaga 3" xfId="18391" hidden="1"/>
    <cellStyle name="Uwaga 3" xfId="18388" hidden="1"/>
    <cellStyle name="Uwaga 3" xfId="18385" hidden="1"/>
    <cellStyle name="Uwaga 3" xfId="18376" hidden="1"/>
    <cellStyle name="Uwaga 3" xfId="18374" hidden="1"/>
    <cellStyle name="Uwaga 3" xfId="18371" hidden="1"/>
    <cellStyle name="Uwaga 3" xfId="18361" hidden="1"/>
    <cellStyle name="Uwaga 3" xfId="18359" hidden="1"/>
    <cellStyle name="Uwaga 3" xfId="18357" hidden="1"/>
    <cellStyle name="Uwaga 3" xfId="18346" hidden="1"/>
    <cellStyle name="Uwaga 3" xfId="18344" hidden="1"/>
    <cellStyle name="Uwaga 3" xfId="18342" hidden="1"/>
    <cellStyle name="Uwaga 3" xfId="18331" hidden="1"/>
    <cellStyle name="Uwaga 3" xfId="18329" hidden="1"/>
    <cellStyle name="Uwaga 3" xfId="18327" hidden="1"/>
    <cellStyle name="Uwaga 3" xfId="18316" hidden="1"/>
    <cellStyle name="Uwaga 3" xfId="18314" hidden="1"/>
    <cellStyle name="Uwaga 3" xfId="18312" hidden="1"/>
    <cellStyle name="Uwaga 3" xfId="18301" hidden="1"/>
    <cellStyle name="Uwaga 3" xfId="18299" hidden="1"/>
    <cellStyle name="Uwaga 3" xfId="18297" hidden="1"/>
    <cellStyle name="Uwaga 3" xfId="18286" hidden="1"/>
    <cellStyle name="Uwaga 3" xfId="18284" hidden="1"/>
    <cellStyle name="Uwaga 3" xfId="18281" hidden="1"/>
    <cellStyle name="Uwaga 3" xfId="18271" hidden="1"/>
    <cellStyle name="Uwaga 3" xfId="18268" hidden="1"/>
    <cellStyle name="Uwaga 3" xfId="18265" hidden="1"/>
    <cellStyle name="Uwaga 3" xfId="18256" hidden="1"/>
    <cellStyle name="Uwaga 3" xfId="18253" hidden="1"/>
    <cellStyle name="Uwaga 3" xfId="18250" hidden="1"/>
    <cellStyle name="Uwaga 3" xfId="18241" hidden="1"/>
    <cellStyle name="Uwaga 3" xfId="18239" hidden="1"/>
    <cellStyle name="Uwaga 3" xfId="18237" hidden="1"/>
    <cellStyle name="Uwaga 3" xfId="18226" hidden="1"/>
    <cellStyle name="Uwaga 3" xfId="18223" hidden="1"/>
    <cellStyle name="Uwaga 3" xfId="18220" hidden="1"/>
    <cellStyle name="Uwaga 3" xfId="18211" hidden="1"/>
    <cellStyle name="Uwaga 3" xfId="18208" hidden="1"/>
    <cellStyle name="Uwaga 3" xfId="18205" hidden="1"/>
    <cellStyle name="Uwaga 3" xfId="18196" hidden="1"/>
    <cellStyle name="Uwaga 3" xfId="18193" hidden="1"/>
    <cellStyle name="Uwaga 3" xfId="18190" hidden="1"/>
    <cellStyle name="Uwaga 3" xfId="18183" hidden="1"/>
    <cellStyle name="Uwaga 3" xfId="18179" hidden="1"/>
    <cellStyle name="Uwaga 3" xfId="18176" hidden="1"/>
    <cellStyle name="Uwaga 3" xfId="18168" hidden="1"/>
    <cellStyle name="Uwaga 3" xfId="18164" hidden="1"/>
    <cellStyle name="Uwaga 3" xfId="18161" hidden="1"/>
    <cellStyle name="Uwaga 3" xfId="18153" hidden="1"/>
    <cellStyle name="Uwaga 3" xfId="18149" hidden="1"/>
    <cellStyle name="Uwaga 3" xfId="18145" hidden="1"/>
    <cellStyle name="Uwaga 3" xfId="18138" hidden="1"/>
    <cellStyle name="Uwaga 3" xfId="18134" hidden="1"/>
    <cellStyle name="Uwaga 3" xfId="18131" hidden="1"/>
    <cellStyle name="Uwaga 3" xfId="18123" hidden="1"/>
    <cellStyle name="Uwaga 3" xfId="18119" hidden="1"/>
    <cellStyle name="Uwaga 3" xfId="18116" hidden="1"/>
    <cellStyle name="Uwaga 3" xfId="18107" hidden="1"/>
    <cellStyle name="Uwaga 3" xfId="18102" hidden="1"/>
    <cellStyle name="Uwaga 3" xfId="18098" hidden="1"/>
    <cellStyle name="Uwaga 3" xfId="18092" hidden="1"/>
    <cellStyle name="Uwaga 3" xfId="18087" hidden="1"/>
    <cellStyle name="Uwaga 3" xfId="18083" hidden="1"/>
    <cellStyle name="Uwaga 3" xfId="18077" hidden="1"/>
    <cellStyle name="Uwaga 3" xfId="18072" hidden="1"/>
    <cellStyle name="Uwaga 3" xfId="18068" hidden="1"/>
    <cellStyle name="Uwaga 3" xfId="18063" hidden="1"/>
    <cellStyle name="Uwaga 3" xfId="18059" hidden="1"/>
    <cellStyle name="Uwaga 3" xfId="18055" hidden="1"/>
    <cellStyle name="Uwaga 3" xfId="18048" hidden="1"/>
    <cellStyle name="Uwaga 3" xfId="18043" hidden="1"/>
    <cellStyle name="Uwaga 3" xfId="18039" hidden="1"/>
    <cellStyle name="Uwaga 3" xfId="18032" hidden="1"/>
    <cellStyle name="Uwaga 3" xfId="18027" hidden="1"/>
    <cellStyle name="Uwaga 3" xfId="18023" hidden="1"/>
    <cellStyle name="Uwaga 3" xfId="18018" hidden="1"/>
    <cellStyle name="Uwaga 3" xfId="18013" hidden="1"/>
    <cellStyle name="Uwaga 3" xfId="18009" hidden="1"/>
    <cellStyle name="Uwaga 3" xfId="18003" hidden="1"/>
    <cellStyle name="Uwaga 3" xfId="17999" hidden="1"/>
    <cellStyle name="Uwaga 3" xfId="17996" hidden="1"/>
    <cellStyle name="Uwaga 3" xfId="17989" hidden="1"/>
    <cellStyle name="Uwaga 3" xfId="17984" hidden="1"/>
    <cellStyle name="Uwaga 3" xfId="17979" hidden="1"/>
    <cellStyle name="Uwaga 3" xfId="17973" hidden="1"/>
    <cellStyle name="Uwaga 3" xfId="17968" hidden="1"/>
    <cellStyle name="Uwaga 3" xfId="17963" hidden="1"/>
    <cellStyle name="Uwaga 3" xfId="17958" hidden="1"/>
    <cellStyle name="Uwaga 3" xfId="17953" hidden="1"/>
    <cellStyle name="Uwaga 3" xfId="17948" hidden="1"/>
    <cellStyle name="Uwaga 3" xfId="17944" hidden="1"/>
    <cellStyle name="Uwaga 3" xfId="17940" hidden="1"/>
    <cellStyle name="Uwaga 3" xfId="17935" hidden="1"/>
    <cellStyle name="Uwaga 3" xfId="17928" hidden="1"/>
    <cellStyle name="Uwaga 3" xfId="17923" hidden="1"/>
    <cellStyle name="Uwaga 3" xfId="17918" hidden="1"/>
    <cellStyle name="Uwaga 3" xfId="17912" hidden="1"/>
    <cellStyle name="Uwaga 3" xfId="17907" hidden="1"/>
    <cellStyle name="Uwaga 3" xfId="17903" hidden="1"/>
    <cellStyle name="Uwaga 3" xfId="17898" hidden="1"/>
    <cellStyle name="Uwaga 3" xfId="17893" hidden="1"/>
    <cellStyle name="Uwaga 3" xfId="17888" hidden="1"/>
    <cellStyle name="Uwaga 3" xfId="17884" hidden="1"/>
    <cellStyle name="Uwaga 3" xfId="17879" hidden="1"/>
    <cellStyle name="Uwaga 3" xfId="17874" hidden="1"/>
    <cellStyle name="Uwaga 3" xfId="17869" hidden="1"/>
    <cellStyle name="Uwaga 3" xfId="17865" hidden="1"/>
    <cellStyle name="Uwaga 3" xfId="17861" hidden="1"/>
    <cellStyle name="Uwaga 3" xfId="17854" hidden="1"/>
    <cellStyle name="Uwaga 3" xfId="17850" hidden="1"/>
    <cellStyle name="Uwaga 3" xfId="17845" hidden="1"/>
    <cellStyle name="Uwaga 3" xfId="17839" hidden="1"/>
    <cellStyle name="Uwaga 3" xfId="17835" hidden="1"/>
    <cellStyle name="Uwaga 3" xfId="17830" hidden="1"/>
    <cellStyle name="Uwaga 3" xfId="17824" hidden="1"/>
    <cellStyle name="Uwaga 3" xfId="17820" hidden="1"/>
    <cellStyle name="Uwaga 3" xfId="17816" hidden="1"/>
    <cellStyle name="Uwaga 3" xfId="17809" hidden="1"/>
    <cellStyle name="Uwaga 3" xfId="17805" hidden="1"/>
    <cellStyle name="Uwaga 3" xfId="17801" hidden="1"/>
    <cellStyle name="Uwaga 3" xfId="18665" hidden="1"/>
    <cellStyle name="Uwaga 3" xfId="18663" hidden="1"/>
    <cellStyle name="Uwaga 3" xfId="18661" hidden="1"/>
    <cellStyle name="Uwaga 3" xfId="18648" hidden="1"/>
    <cellStyle name="Uwaga 3" xfId="18647" hidden="1"/>
    <cellStyle name="Uwaga 3" xfId="18646" hidden="1"/>
    <cellStyle name="Uwaga 3" xfId="18633" hidden="1"/>
    <cellStyle name="Uwaga 3" xfId="18632" hidden="1"/>
    <cellStyle name="Uwaga 3" xfId="18631" hidden="1"/>
    <cellStyle name="Uwaga 3" xfId="18619" hidden="1"/>
    <cellStyle name="Uwaga 3" xfId="18617" hidden="1"/>
    <cellStyle name="Uwaga 3" xfId="18616" hidden="1"/>
    <cellStyle name="Uwaga 3" xfId="18603" hidden="1"/>
    <cellStyle name="Uwaga 3" xfId="18602" hidden="1"/>
    <cellStyle name="Uwaga 3" xfId="18601" hidden="1"/>
    <cellStyle name="Uwaga 3" xfId="18589" hidden="1"/>
    <cellStyle name="Uwaga 3" xfId="18587" hidden="1"/>
    <cellStyle name="Uwaga 3" xfId="18585" hidden="1"/>
    <cellStyle name="Uwaga 3" xfId="18574" hidden="1"/>
    <cellStyle name="Uwaga 3" xfId="18572" hidden="1"/>
    <cellStyle name="Uwaga 3" xfId="18570" hidden="1"/>
    <cellStyle name="Uwaga 3" xfId="18559" hidden="1"/>
    <cellStyle name="Uwaga 3" xfId="18557" hidden="1"/>
    <cellStyle name="Uwaga 3" xfId="18555" hidden="1"/>
    <cellStyle name="Uwaga 3" xfId="18544" hidden="1"/>
    <cellStyle name="Uwaga 3" xfId="18542" hidden="1"/>
    <cellStyle name="Uwaga 3" xfId="18540" hidden="1"/>
    <cellStyle name="Uwaga 3" xfId="18529" hidden="1"/>
    <cellStyle name="Uwaga 3" xfId="18527" hidden="1"/>
    <cellStyle name="Uwaga 3" xfId="18525" hidden="1"/>
    <cellStyle name="Uwaga 3" xfId="18514" hidden="1"/>
    <cellStyle name="Uwaga 3" xfId="18512" hidden="1"/>
    <cellStyle name="Uwaga 3" xfId="18510" hidden="1"/>
    <cellStyle name="Uwaga 3" xfId="18499" hidden="1"/>
    <cellStyle name="Uwaga 3" xfId="18497" hidden="1"/>
    <cellStyle name="Uwaga 3" xfId="18495" hidden="1"/>
    <cellStyle name="Uwaga 3" xfId="18484" hidden="1"/>
    <cellStyle name="Uwaga 3" xfId="18482" hidden="1"/>
    <cellStyle name="Uwaga 3" xfId="18480" hidden="1"/>
    <cellStyle name="Uwaga 3" xfId="18469" hidden="1"/>
    <cellStyle name="Uwaga 3" xfId="18467" hidden="1"/>
    <cellStyle name="Uwaga 3" xfId="18465" hidden="1"/>
    <cellStyle name="Uwaga 3" xfId="18454" hidden="1"/>
    <cellStyle name="Uwaga 3" xfId="18452" hidden="1"/>
    <cellStyle name="Uwaga 3" xfId="18450" hidden="1"/>
    <cellStyle name="Uwaga 3" xfId="18439" hidden="1"/>
    <cellStyle name="Uwaga 3" xfId="18437" hidden="1"/>
    <cellStyle name="Uwaga 3" xfId="18435" hidden="1"/>
    <cellStyle name="Uwaga 3" xfId="18424" hidden="1"/>
    <cellStyle name="Uwaga 3" xfId="18422" hidden="1"/>
    <cellStyle name="Uwaga 3" xfId="18420" hidden="1"/>
    <cellStyle name="Uwaga 3" xfId="18409" hidden="1"/>
    <cellStyle name="Uwaga 3" xfId="18407" hidden="1"/>
    <cellStyle name="Uwaga 3" xfId="18405" hidden="1"/>
    <cellStyle name="Uwaga 3" xfId="18394" hidden="1"/>
    <cellStyle name="Uwaga 3" xfId="18392" hidden="1"/>
    <cellStyle name="Uwaga 3" xfId="18390" hidden="1"/>
    <cellStyle name="Uwaga 3" xfId="18379" hidden="1"/>
    <cellStyle name="Uwaga 3" xfId="18377" hidden="1"/>
    <cellStyle name="Uwaga 3" xfId="18375" hidden="1"/>
    <cellStyle name="Uwaga 3" xfId="18364" hidden="1"/>
    <cellStyle name="Uwaga 3" xfId="18362" hidden="1"/>
    <cellStyle name="Uwaga 3" xfId="18360" hidden="1"/>
    <cellStyle name="Uwaga 3" xfId="18349" hidden="1"/>
    <cellStyle name="Uwaga 3" xfId="18347" hidden="1"/>
    <cellStyle name="Uwaga 3" xfId="18345" hidden="1"/>
    <cellStyle name="Uwaga 3" xfId="18334" hidden="1"/>
    <cellStyle name="Uwaga 3" xfId="18332" hidden="1"/>
    <cellStyle name="Uwaga 3" xfId="18330" hidden="1"/>
    <cellStyle name="Uwaga 3" xfId="18319" hidden="1"/>
    <cellStyle name="Uwaga 3" xfId="18317" hidden="1"/>
    <cellStyle name="Uwaga 3" xfId="18315" hidden="1"/>
    <cellStyle name="Uwaga 3" xfId="18304" hidden="1"/>
    <cellStyle name="Uwaga 3" xfId="18302" hidden="1"/>
    <cellStyle name="Uwaga 3" xfId="18300" hidden="1"/>
    <cellStyle name="Uwaga 3" xfId="18289" hidden="1"/>
    <cellStyle name="Uwaga 3" xfId="18287" hidden="1"/>
    <cellStyle name="Uwaga 3" xfId="18285" hidden="1"/>
    <cellStyle name="Uwaga 3" xfId="18274" hidden="1"/>
    <cellStyle name="Uwaga 3" xfId="18272" hidden="1"/>
    <cellStyle name="Uwaga 3" xfId="18269" hidden="1"/>
    <cellStyle name="Uwaga 3" xfId="18259" hidden="1"/>
    <cellStyle name="Uwaga 3" xfId="18257" hidden="1"/>
    <cellStyle name="Uwaga 3" xfId="18255" hidden="1"/>
    <cellStyle name="Uwaga 3" xfId="18244" hidden="1"/>
    <cellStyle name="Uwaga 3" xfId="18242" hidden="1"/>
    <cellStyle name="Uwaga 3" xfId="18240" hidden="1"/>
    <cellStyle name="Uwaga 3" xfId="18229" hidden="1"/>
    <cellStyle name="Uwaga 3" xfId="18227" hidden="1"/>
    <cellStyle name="Uwaga 3" xfId="18224" hidden="1"/>
    <cellStyle name="Uwaga 3" xfId="18214" hidden="1"/>
    <cellStyle name="Uwaga 3" xfId="18212" hidden="1"/>
    <cellStyle name="Uwaga 3" xfId="18209" hidden="1"/>
    <cellStyle name="Uwaga 3" xfId="18199" hidden="1"/>
    <cellStyle name="Uwaga 3" xfId="18197" hidden="1"/>
    <cellStyle name="Uwaga 3" xfId="18194" hidden="1"/>
    <cellStyle name="Uwaga 3" xfId="18185" hidden="1"/>
    <cellStyle name="Uwaga 3" xfId="18182" hidden="1"/>
    <cellStyle name="Uwaga 3" xfId="18178" hidden="1"/>
    <cellStyle name="Uwaga 3" xfId="18170" hidden="1"/>
    <cellStyle name="Uwaga 3" xfId="18167" hidden="1"/>
    <cellStyle name="Uwaga 3" xfId="18163" hidden="1"/>
    <cellStyle name="Uwaga 3" xfId="18155" hidden="1"/>
    <cellStyle name="Uwaga 3" xfId="18152" hidden="1"/>
    <cellStyle name="Uwaga 3" xfId="18148" hidden="1"/>
    <cellStyle name="Uwaga 3" xfId="18140" hidden="1"/>
    <cellStyle name="Uwaga 3" xfId="18137" hidden="1"/>
    <cellStyle name="Uwaga 3" xfId="18133" hidden="1"/>
    <cellStyle name="Uwaga 3" xfId="18125" hidden="1"/>
    <cellStyle name="Uwaga 3" xfId="18122" hidden="1"/>
    <cellStyle name="Uwaga 3" xfId="18118" hidden="1"/>
    <cellStyle name="Uwaga 3" xfId="18110" hidden="1"/>
    <cellStyle name="Uwaga 3" xfId="18106" hidden="1"/>
    <cellStyle name="Uwaga 3" xfId="18101" hidden="1"/>
    <cellStyle name="Uwaga 3" xfId="18095" hidden="1"/>
    <cellStyle name="Uwaga 3" xfId="18091" hidden="1"/>
    <cellStyle name="Uwaga 3" xfId="18086" hidden="1"/>
    <cellStyle name="Uwaga 3" xfId="18080" hidden="1"/>
    <cellStyle name="Uwaga 3" xfId="18076" hidden="1"/>
    <cellStyle name="Uwaga 3" xfId="18071" hidden="1"/>
    <cellStyle name="Uwaga 3" xfId="18065" hidden="1"/>
    <cellStyle name="Uwaga 3" xfId="18062" hidden="1"/>
    <cellStyle name="Uwaga 3" xfId="18058" hidden="1"/>
    <cellStyle name="Uwaga 3" xfId="18050" hidden="1"/>
    <cellStyle name="Uwaga 3" xfId="18047" hidden="1"/>
    <cellStyle name="Uwaga 3" xfId="18042" hidden="1"/>
    <cellStyle name="Uwaga 3" xfId="18035" hidden="1"/>
    <cellStyle name="Uwaga 3" xfId="18031" hidden="1"/>
    <cellStyle name="Uwaga 3" xfId="18026" hidden="1"/>
    <cellStyle name="Uwaga 3" xfId="18020" hidden="1"/>
    <cellStyle name="Uwaga 3" xfId="18016" hidden="1"/>
    <cellStyle name="Uwaga 3" xfId="18011" hidden="1"/>
    <cellStyle name="Uwaga 3" xfId="18005" hidden="1"/>
    <cellStyle name="Uwaga 3" xfId="18002" hidden="1"/>
    <cellStyle name="Uwaga 3" xfId="17998" hidden="1"/>
    <cellStyle name="Uwaga 3" xfId="17990" hidden="1"/>
    <cellStyle name="Uwaga 3" xfId="17985" hidden="1"/>
    <cellStyle name="Uwaga 3" xfId="17980" hidden="1"/>
    <cellStyle name="Uwaga 3" xfId="17975" hidden="1"/>
    <cellStyle name="Uwaga 3" xfId="17970" hidden="1"/>
    <cellStyle name="Uwaga 3" xfId="17965" hidden="1"/>
    <cellStyle name="Uwaga 3" xfId="17960" hidden="1"/>
    <cellStyle name="Uwaga 3" xfId="17955" hidden="1"/>
    <cellStyle name="Uwaga 3" xfId="17950" hidden="1"/>
    <cellStyle name="Uwaga 3" xfId="17945" hidden="1"/>
    <cellStyle name="Uwaga 3" xfId="17941" hidden="1"/>
    <cellStyle name="Uwaga 3" xfId="17936" hidden="1"/>
    <cellStyle name="Uwaga 3" xfId="17929" hidden="1"/>
    <cellStyle name="Uwaga 3" xfId="17924" hidden="1"/>
    <cellStyle name="Uwaga 3" xfId="17919" hidden="1"/>
    <cellStyle name="Uwaga 3" xfId="17914" hidden="1"/>
    <cellStyle name="Uwaga 3" xfId="17909" hidden="1"/>
    <cellStyle name="Uwaga 3" xfId="17904" hidden="1"/>
    <cellStyle name="Uwaga 3" xfId="17899" hidden="1"/>
    <cellStyle name="Uwaga 3" xfId="17894" hidden="1"/>
    <cellStyle name="Uwaga 3" xfId="17889" hidden="1"/>
    <cellStyle name="Uwaga 3" xfId="17885" hidden="1"/>
    <cellStyle name="Uwaga 3" xfId="17880" hidden="1"/>
    <cellStyle name="Uwaga 3" xfId="17875" hidden="1"/>
    <cellStyle name="Uwaga 3" xfId="17870" hidden="1"/>
    <cellStyle name="Uwaga 3" xfId="17866" hidden="1"/>
    <cellStyle name="Uwaga 3" xfId="17862" hidden="1"/>
    <cellStyle name="Uwaga 3" xfId="17855" hidden="1"/>
    <cellStyle name="Uwaga 3" xfId="17851" hidden="1"/>
    <cellStyle name="Uwaga 3" xfId="17846" hidden="1"/>
    <cellStyle name="Uwaga 3" xfId="17840" hidden="1"/>
    <cellStyle name="Uwaga 3" xfId="17836" hidden="1"/>
    <cellStyle name="Uwaga 3" xfId="17831" hidden="1"/>
    <cellStyle name="Uwaga 3" xfId="17825" hidden="1"/>
    <cellStyle name="Uwaga 3" xfId="17821" hidden="1"/>
    <cellStyle name="Uwaga 3" xfId="17817" hidden="1"/>
    <cellStyle name="Uwaga 3" xfId="17810" hidden="1"/>
    <cellStyle name="Uwaga 3" xfId="17806" hidden="1"/>
    <cellStyle name="Uwaga 3" xfId="17802" hidden="1"/>
    <cellStyle name="Uwaga 3" xfId="18669" hidden="1"/>
    <cellStyle name="Uwaga 3" xfId="18668" hidden="1"/>
    <cellStyle name="Uwaga 3" xfId="18666" hidden="1"/>
    <cellStyle name="Uwaga 3" xfId="18653" hidden="1"/>
    <cellStyle name="Uwaga 3" xfId="18651" hidden="1"/>
    <cellStyle name="Uwaga 3" xfId="18649" hidden="1"/>
    <cellStyle name="Uwaga 3" xfId="18639" hidden="1"/>
    <cellStyle name="Uwaga 3" xfId="18637" hidden="1"/>
    <cellStyle name="Uwaga 3" xfId="18635" hidden="1"/>
    <cellStyle name="Uwaga 3" xfId="18624" hidden="1"/>
    <cellStyle name="Uwaga 3" xfId="18622" hidden="1"/>
    <cellStyle name="Uwaga 3" xfId="18620" hidden="1"/>
    <cellStyle name="Uwaga 3" xfId="18607" hidden="1"/>
    <cellStyle name="Uwaga 3" xfId="18605" hidden="1"/>
    <cellStyle name="Uwaga 3" xfId="18604" hidden="1"/>
    <cellStyle name="Uwaga 3" xfId="18591" hidden="1"/>
    <cellStyle name="Uwaga 3" xfId="18590" hidden="1"/>
    <cellStyle name="Uwaga 3" xfId="18588" hidden="1"/>
    <cellStyle name="Uwaga 3" xfId="18576" hidden="1"/>
    <cellStyle name="Uwaga 3" xfId="18575" hidden="1"/>
    <cellStyle name="Uwaga 3" xfId="18573" hidden="1"/>
    <cellStyle name="Uwaga 3" xfId="18561" hidden="1"/>
    <cellStyle name="Uwaga 3" xfId="18560" hidden="1"/>
    <cellStyle name="Uwaga 3" xfId="18558" hidden="1"/>
    <cellStyle name="Uwaga 3" xfId="18546" hidden="1"/>
    <cellStyle name="Uwaga 3" xfId="18545" hidden="1"/>
    <cellStyle name="Uwaga 3" xfId="18543" hidden="1"/>
    <cellStyle name="Uwaga 3" xfId="18531" hidden="1"/>
    <cellStyle name="Uwaga 3" xfId="18530" hidden="1"/>
    <cellStyle name="Uwaga 3" xfId="18528" hidden="1"/>
    <cellStyle name="Uwaga 3" xfId="18516" hidden="1"/>
    <cellStyle name="Uwaga 3" xfId="18515" hidden="1"/>
    <cellStyle name="Uwaga 3" xfId="18513" hidden="1"/>
    <cellStyle name="Uwaga 3" xfId="18501" hidden="1"/>
    <cellStyle name="Uwaga 3" xfId="18500" hidden="1"/>
    <cellStyle name="Uwaga 3" xfId="18498" hidden="1"/>
    <cellStyle name="Uwaga 3" xfId="18486" hidden="1"/>
    <cellStyle name="Uwaga 3" xfId="18485" hidden="1"/>
    <cellStyle name="Uwaga 3" xfId="18483" hidden="1"/>
    <cellStyle name="Uwaga 3" xfId="18471" hidden="1"/>
    <cellStyle name="Uwaga 3" xfId="18470" hidden="1"/>
    <cellStyle name="Uwaga 3" xfId="18468" hidden="1"/>
    <cellStyle name="Uwaga 3" xfId="18456" hidden="1"/>
    <cellStyle name="Uwaga 3" xfId="18455" hidden="1"/>
    <cellStyle name="Uwaga 3" xfId="18453" hidden="1"/>
    <cellStyle name="Uwaga 3" xfId="18441" hidden="1"/>
    <cellStyle name="Uwaga 3" xfId="18440" hidden="1"/>
    <cellStyle name="Uwaga 3" xfId="18438" hidden="1"/>
    <cellStyle name="Uwaga 3" xfId="18426" hidden="1"/>
    <cellStyle name="Uwaga 3" xfId="18425" hidden="1"/>
    <cellStyle name="Uwaga 3" xfId="18423" hidden="1"/>
    <cellStyle name="Uwaga 3" xfId="18411" hidden="1"/>
    <cellStyle name="Uwaga 3" xfId="18410" hidden="1"/>
    <cellStyle name="Uwaga 3" xfId="18408" hidden="1"/>
    <cellStyle name="Uwaga 3" xfId="18396" hidden="1"/>
    <cellStyle name="Uwaga 3" xfId="18395" hidden="1"/>
    <cellStyle name="Uwaga 3" xfId="18393" hidden="1"/>
    <cellStyle name="Uwaga 3" xfId="18381" hidden="1"/>
    <cellStyle name="Uwaga 3" xfId="18380" hidden="1"/>
    <cellStyle name="Uwaga 3" xfId="18378" hidden="1"/>
    <cellStyle name="Uwaga 3" xfId="18366" hidden="1"/>
    <cellStyle name="Uwaga 3" xfId="18365" hidden="1"/>
    <cellStyle name="Uwaga 3" xfId="18363" hidden="1"/>
    <cellStyle name="Uwaga 3" xfId="18351" hidden="1"/>
    <cellStyle name="Uwaga 3" xfId="18350" hidden="1"/>
    <cellStyle name="Uwaga 3" xfId="18348" hidden="1"/>
    <cellStyle name="Uwaga 3" xfId="18336" hidden="1"/>
    <cellStyle name="Uwaga 3" xfId="18335" hidden="1"/>
    <cellStyle name="Uwaga 3" xfId="18333" hidden="1"/>
    <cellStyle name="Uwaga 3" xfId="18321" hidden="1"/>
    <cellStyle name="Uwaga 3" xfId="18320" hidden="1"/>
    <cellStyle name="Uwaga 3" xfId="18318" hidden="1"/>
    <cellStyle name="Uwaga 3" xfId="18306" hidden="1"/>
    <cellStyle name="Uwaga 3" xfId="18305" hidden="1"/>
    <cellStyle name="Uwaga 3" xfId="18303" hidden="1"/>
    <cellStyle name="Uwaga 3" xfId="18291" hidden="1"/>
    <cellStyle name="Uwaga 3" xfId="18290" hidden="1"/>
    <cellStyle name="Uwaga 3" xfId="18288" hidden="1"/>
    <cellStyle name="Uwaga 3" xfId="18276" hidden="1"/>
    <cellStyle name="Uwaga 3" xfId="18275" hidden="1"/>
    <cellStyle name="Uwaga 3" xfId="18273" hidden="1"/>
    <cellStyle name="Uwaga 3" xfId="18261" hidden="1"/>
    <cellStyle name="Uwaga 3" xfId="18260" hidden="1"/>
    <cellStyle name="Uwaga 3" xfId="18258" hidden="1"/>
    <cellStyle name="Uwaga 3" xfId="18246" hidden="1"/>
    <cellStyle name="Uwaga 3" xfId="18245" hidden="1"/>
    <cellStyle name="Uwaga 3" xfId="18243" hidden="1"/>
    <cellStyle name="Uwaga 3" xfId="18231" hidden="1"/>
    <cellStyle name="Uwaga 3" xfId="18230" hidden="1"/>
    <cellStyle name="Uwaga 3" xfId="18228" hidden="1"/>
    <cellStyle name="Uwaga 3" xfId="18216" hidden="1"/>
    <cellStyle name="Uwaga 3" xfId="18215" hidden="1"/>
    <cellStyle name="Uwaga 3" xfId="18213" hidden="1"/>
    <cellStyle name="Uwaga 3" xfId="18201" hidden="1"/>
    <cellStyle name="Uwaga 3" xfId="18200" hidden="1"/>
    <cellStyle name="Uwaga 3" xfId="18198" hidden="1"/>
    <cellStyle name="Uwaga 3" xfId="18186" hidden="1"/>
    <cellStyle name="Uwaga 3" xfId="18184" hidden="1"/>
    <cellStyle name="Uwaga 3" xfId="18181" hidden="1"/>
    <cellStyle name="Uwaga 3" xfId="18171" hidden="1"/>
    <cellStyle name="Uwaga 3" xfId="18169" hidden="1"/>
    <cellStyle name="Uwaga 3" xfId="18166" hidden="1"/>
    <cellStyle name="Uwaga 3" xfId="18156" hidden="1"/>
    <cellStyle name="Uwaga 3" xfId="18154" hidden="1"/>
    <cellStyle name="Uwaga 3" xfId="18151" hidden="1"/>
    <cellStyle name="Uwaga 3" xfId="18141" hidden="1"/>
    <cellStyle name="Uwaga 3" xfId="18139" hidden="1"/>
    <cellStyle name="Uwaga 3" xfId="18136" hidden="1"/>
    <cellStyle name="Uwaga 3" xfId="18126" hidden="1"/>
    <cellStyle name="Uwaga 3" xfId="18124" hidden="1"/>
    <cellStyle name="Uwaga 3" xfId="18121" hidden="1"/>
    <cellStyle name="Uwaga 3" xfId="18111" hidden="1"/>
    <cellStyle name="Uwaga 3" xfId="18109" hidden="1"/>
    <cellStyle name="Uwaga 3" xfId="18105" hidden="1"/>
    <cellStyle name="Uwaga 3" xfId="18096" hidden="1"/>
    <cellStyle name="Uwaga 3" xfId="18093" hidden="1"/>
    <cellStyle name="Uwaga 3" xfId="18089" hidden="1"/>
    <cellStyle name="Uwaga 3" xfId="18081" hidden="1"/>
    <cellStyle name="Uwaga 3" xfId="18079" hidden="1"/>
    <cellStyle name="Uwaga 3" xfId="18075" hidden="1"/>
    <cellStyle name="Uwaga 3" xfId="18066" hidden="1"/>
    <cellStyle name="Uwaga 3" xfId="18064" hidden="1"/>
    <cellStyle name="Uwaga 3" xfId="18061" hidden="1"/>
    <cellStyle name="Uwaga 3" xfId="18051" hidden="1"/>
    <cellStyle name="Uwaga 3" xfId="18049" hidden="1"/>
    <cellStyle name="Uwaga 3" xfId="18044" hidden="1"/>
    <cellStyle name="Uwaga 3" xfId="18036" hidden="1"/>
    <cellStyle name="Uwaga 3" xfId="18034" hidden="1"/>
    <cellStyle name="Uwaga 3" xfId="18029" hidden="1"/>
    <cellStyle name="Uwaga 3" xfId="18021" hidden="1"/>
    <cellStyle name="Uwaga 3" xfId="18019" hidden="1"/>
    <cellStyle name="Uwaga 3" xfId="18014" hidden="1"/>
    <cellStyle name="Uwaga 3" xfId="18006" hidden="1"/>
    <cellStyle name="Uwaga 3" xfId="18004" hidden="1"/>
    <cellStyle name="Uwaga 3" xfId="18000" hidden="1"/>
    <cellStyle name="Uwaga 3" xfId="17991" hidden="1"/>
    <cellStyle name="Uwaga 3" xfId="17988" hidden="1"/>
    <cellStyle name="Uwaga 3" xfId="17983" hidden="1"/>
    <cellStyle name="Uwaga 3" xfId="17976" hidden="1"/>
    <cellStyle name="Uwaga 3" xfId="17972" hidden="1"/>
    <cellStyle name="Uwaga 3" xfId="17967" hidden="1"/>
    <cellStyle name="Uwaga 3" xfId="17961" hidden="1"/>
    <cellStyle name="Uwaga 3" xfId="17957" hidden="1"/>
    <cellStyle name="Uwaga 3" xfId="17952" hidden="1"/>
    <cellStyle name="Uwaga 3" xfId="17946" hidden="1"/>
    <cellStyle name="Uwaga 3" xfId="17943" hidden="1"/>
    <cellStyle name="Uwaga 3" xfId="17939" hidden="1"/>
    <cellStyle name="Uwaga 3" xfId="17930" hidden="1"/>
    <cellStyle name="Uwaga 3" xfId="17925" hidden="1"/>
    <cellStyle name="Uwaga 3" xfId="17920" hidden="1"/>
    <cellStyle name="Uwaga 3" xfId="17915" hidden="1"/>
    <cellStyle name="Uwaga 3" xfId="17910" hidden="1"/>
    <cellStyle name="Uwaga 3" xfId="17905" hidden="1"/>
    <cellStyle name="Uwaga 3" xfId="17900" hidden="1"/>
    <cellStyle name="Uwaga 3" xfId="17895" hidden="1"/>
    <cellStyle name="Uwaga 3" xfId="17890" hidden="1"/>
    <cellStyle name="Uwaga 3" xfId="17886" hidden="1"/>
    <cellStyle name="Uwaga 3" xfId="17881" hidden="1"/>
    <cellStyle name="Uwaga 3" xfId="17876" hidden="1"/>
    <cellStyle name="Uwaga 3" xfId="17871" hidden="1"/>
    <cellStyle name="Uwaga 3" xfId="17867" hidden="1"/>
    <cellStyle name="Uwaga 3" xfId="17863" hidden="1"/>
    <cellStyle name="Uwaga 3" xfId="17856" hidden="1"/>
    <cellStyle name="Uwaga 3" xfId="17852" hidden="1"/>
    <cellStyle name="Uwaga 3" xfId="17847" hidden="1"/>
    <cellStyle name="Uwaga 3" xfId="17841" hidden="1"/>
    <cellStyle name="Uwaga 3" xfId="17837" hidden="1"/>
    <cellStyle name="Uwaga 3" xfId="17832" hidden="1"/>
    <cellStyle name="Uwaga 3" xfId="17826" hidden="1"/>
    <cellStyle name="Uwaga 3" xfId="17822" hidden="1"/>
    <cellStyle name="Uwaga 3" xfId="17818" hidden="1"/>
    <cellStyle name="Uwaga 3" xfId="17811" hidden="1"/>
    <cellStyle name="Uwaga 3" xfId="17807" hidden="1"/>
    <cellStyle name="Uwaga 3" xfId="17803" hidden="1"/>
    <cellStyle name="Uwaga 3" xfId="17756" hidden="1"/>
    <cellStyle name="Uwaga 3" xfId="17755" hidden="1"/>
    <cellStyle name="Uwaga 3" xfId="17754" hidden="1"/>
    <cellStyle name="Uwaga 3" xfId="17747" hidden="1"/>
    <cellStyle name="Uwaga 3" xfId="17746" hidden="1"/>
    <cellStyle name="Uwaga 3" xfId="17745" hidden="1"/>
    <cellStyle name="Uwaga 3" xfId="17738" hidden="1"/>
    <cellStyle name="Uwaga 3" xfId="17737" hidden="1"/>
    <cellStyle name="Uwaga 3" xfId="17736" hidden="1"/>
    <cellStyle name="Uwaga 3" xfId="17729" hidden="1"/>
    <cellStyle name="Uwaga 3" xfId="17728" hidden="1"/>
    <cellStyle name="Uwaga 3" xfId="17727" hidden="1"/>
    <cellStyle name="Uwaga 3" xfId="17720" hidden="1"/>
    <cellStyle name="Uwaga 3" xfId="17719" hidden="1"/>
    <cellStyle name="Uwaga 3" xfId="17717" hidden="1"/>
    <cellStyle name="Uwaga 3" xfId="17712" hidden="1"/>
    <cellStyle name="Uwaga 3" xfId="17709" hidden="1"/>
    <cellStyle name="Uwaga 3" xfId="17707" hidden="1"/>
    <cellStyle name="Uwaga 3" xfId="17703" hidden="1"/>
    <cellStyle name="Uwaga 3" xfId="17700" hidden="1"/>
    <cellStyle name="Uwaga 3" xfId="17698" hidden="1"/>
    <cellStyle name="Uwaga 3" xfId="17694" hidden="1"/>
    <cellStyle name="Uwaga 3" xfId="17691" hidden="1"/>
    <cellStyle name="Uwaga 3" xfId="17689" hidden="1"/>
    <cellStyle name="Uwaga 3" xfId="17685" hidden="1"/>
    <cellStyle name="Uwaga 3" xfId="17683" hidden="1"/>
    <cellStyle name="Uwaga 3" xfId="17682" hidden="1"/>
    <cellStyle name="Uwaga 3" xfId="17676" hidden="1"/>
    <cellStyle name="Uwaga 3" xfId="17674" hidden="1"/>
    <cellStyle name="Uwaga 3" xfId="17671" hidden="1"/>
    <cellStyle name="Uwaga 3" xfId="17667" hidden="1"/>
    <cellStyle name="Uwaga 3" xfId="17664" hidden="1"/>
    <cellStyle name="Uwaga 3" xfId="17662" hidden="1"/>
    <cellStyle name="Uwaga 3" xfId="17658" hidden="1"/>
    <cellStyle name="Uwaga 3" xfId="17655" hidden="1"/>
    <cellStyle name="Uwaga 3" xfId="17653" hidden="1"/>
    <cellStyle name="Uwaga 3" xfId="17649" hidden="1"/>
    <cellStyle name="Uwaga 3" xfId="17647" hidden="1"/>
    <cellStyle name="Uwaga 3" xfId="17646" hidden="1"/>
    <cellStyle name="Uwaga 3" xfId="17640" hidden="1"/>
    <cellStyle name="Uwaga 3" xfId="17637" hidden="1"/>
    <cellStyle name="Uwaga 3" xfId="17635" hidden="1"/>
    <cellStyle name="Uwaga 3" xfId="17631" hidden="1"/>
    <cellStyle name="Uwaga 3" xfId="17628" hidden="1"/>
    <cellStyle name="Uwaga 3" xfId="17626" hidden="1"/>
    <cellStyle name="Uwaga 3" xfId="17622" hidden="1"/>
    <cellStyle name="Uwaga 3" xfId="17619" hidden="1"/>
    <cellStyle name="Uwaga 3" xfId="17617" hidden="1"/>
    <cellStyle name="Uwaga 3" xfId="17613" hidden="1"/>
    <cellStyle name="Uwaga 3" xfId="17611" hidden="1"/>
    <cellStyle name="Uwaga 3" xfId="17610" hidden="1"/>
    <cellStyle name="Uwaga 3" xfId="17603" hidden="1"/>
    <cellStyle name="Uwaga 3" xfId="17600" hidden="1"/>
    <cellStyle name="Uwaga 3" xfId="17598" hidden="1"/>
    <cellStyle name="Uwaga 3" xfId="17594" hidden="1"/>
    <cellStyle name="Uwaga 3" xfId="17591" hidden="1"/>
    <cellStyle name="Uwaga 3" xfId="17589" hidden="1"/>
    <cellStyle name="Uwaga 3" xfId="17585" hidden="1"/>
    <cellStyle name="Uwaga 3" xfId="17582" hidden="1"/>
    <cellStyle name="Uwaga 3" xfId="17580" hidden="1"/>
    <cellStyle name="Uwaga 3" xfId="17577" hidden="1"/>
    <cellStyle name="Uwaga 3" xfId="17575" hidden="1"/>
    <cellStyle name="Uwaga 3" xfId="17574" hidden="1"/>
    <cellStyle name="Uwaga 3" xfId="17568" hidden="1"/>
    <cellStyle name="Uwaga 3" xfId="17566" hidden="1"/>
    <cellStyle name="Uwaga 3" xfId="17564" hidden="1"/>
    <cellStyle name="Uwaga 3" xfId="17559" hidden="1"/>
    <cellStyle name="Uwaga 3" xfId="17557" hidden="1"/>
    <cellStyle name="Uwaga 3" xfId="17555" hidden="1"/>
    <cellStyle name="Uwaga 3" xfId="17550" hidden="1"/>
    <cellStyle name="Uwaga 3" xfId="17548" hidden="1"/>
    <cellStyle name="Uwaga 3" xfId="17546" hidden="1"/>
    <cellStyle name="Uwaga 3" xfId="17541" hidden="1"/>
    <cellStyle name="Uwaga 3" xfId="17539" hidden="1"/>
    <cellStyle name="Uwaga 3" xfId="17538" hidden="1"/>
    <cellStyle name="Uwaga 3" xfId="17531" hidden="1"/>
    <cellStyle name="Uwaga 3" xfId="17528" hidden="1"/>
    <cellStyle name="Uwaga 3" xfId="17526" hidden="1"/>
    <cellStyle name="Uwaga 3" xfId="17522" hidden="1"/>
    <cellStyle name="Uwaga 3" xfId="17519" hidden="1"/>
    <cellStyle name="Uwaga 3" xfId="17517" hidden="1"/>
    <cellStyle name="Uwaga 3" xfId="17513" hidden="1"/>
    <cellStyle name="Uwaga 3" xfId="17510" hidden="1"/>
    <cellStyle name="Uwaga 3" xfId="17508" hidden="1"/>
    <cellStyle name="Uwaga 3" xfId="17505" hidden="1"/>
    <cellStyle name="Uwaga 3" xfId="17503" hidden="1"/>
    <cellStyle name="Uwaga 3" xfId="17501" hidden="1"/>
    <cellStyle name="Uwaga 3" xfId="17495" hidden="1"/>
    <cellStyle name="Uwaga 3" xfId="17492" hidden="1"/>
    <cellStyle name="Uwaga 3" xfId="17490" hidden="1"/>
    <cellStyle name="Uwaga 3" xfId="17486" hidden="1"/>
    <cellStyle name="Uwaga 3" xfId="17483" hidden="1"/>
    <cellStyle name="Uwaga 3" xfId="17481" hidden="1"/>
    <cellStyle name="Uwaga 3" xfId="17477" hidden="1"/>
    <cellStyle name="Uwaga 3" xfId="17474" hidden="1"/>
    <cellStyle name="Uwaga 3" xfId="17472" hidden="1"/>
    <cellStyle name="Uwaga 3" xfId="17470" hidden="1"/>
    <cellStyle name="Uwaga 3" xfId="17468" hidden="1"/>
    <cellStyle name="Uwaga 3" xfId="17466" hidden="1"/>
    <cellStyle name="Uwaga 3" xfId="17461" hidden="1"/>
    <cellStyle name="Uwaga 3" xfId="17459" hidden="1"/>
    <cellStyle name="Uwaga 3" xfId="17456" hidden="1"/>
    <cellStyle name="Uwaga 3" xfId="17452" hidden="1"/>
    <cellStyle name="Uwaga 3" xfId="17449" hidden="1"/>
    <cellStyle name="Uwaga 3" xfId="17446" hidden="1"/>
    <cellStyle name="Uwaga 3" xfId="17443" hidden="1"/>
    <cellStyle name="Uwaga 3" xfId="17441" hidden="1"/>
    <cellStyle name="Uwaga 3" xfId="17438" hidden="1"/>
    <cellStyle name="Uwaga 3" xfId="17434" hidden="1"/>
    <cellStyle name="Uwaga 3" xfId="17432" hidden="1"/>
    <cellStyle name="Uwaga 3" xfId="17429" hidden="1"/>
    <cellStyle name="Uwaga 3" xfId="17424" hidden="1"/>
    <cellStyle name="Uwaga 3" xfId="17421" hidden="1"/>
    <cellStyle name="Uwaga 3" xfId="17418" hidden="1"/>
    <cellStyle name="Uwaga 3" xfId="17414" hidden="1"/>
    <cellStyle name="Uwaga 3" xfId="17411" hidden="1"/>
    <cellStyle name="Uwaga 3" xfId="17409" hidden="1"/>
    <cellStyle name="Uwaga 3" xfId="17406" hidden="1"/>
    <cellStyle name="Uwaga 3" xfId="17403" hidden="1"/>
    <cellStyle name="Uwaga 3" xfId="17400" hidden="1"/>
    <cellStyle name="Uwaga 3" xfId="17398" hidden="1"/>
    <cellStyle name="Uwaga 3" xfId="17396" hidden="1"/>
    <cellStyle name="Uwaga 3" xfId="17393" hidden="1"/>
    <cellStyle name="Uwaga 3" xfId="17388" hidden="1"/>
    <cellStyle name="Uwaga 3" xfId="17385" hidden="1"/>
    <cellStyle name="Uwaga 3" xfId="17382" hidden="1"/>
    <cellStyle name="Uwaga 3" xfId="17379" hidden="1"/>
    <cellStyle name="Uwaga 3" xfId="17376" hidden="1"/>
    <cellStyle name="Uwaga 3" xfId="17373" hidden="1"/>
    <cellStyle name="Uwaga 3" xfId="17370" hidden="1"/>
    <cellStyle name="Uwaga 3" xfId="17367" hidden="1"/>
    <cellStyle name="Uwaga 3" xfId="17364" hidden="1"/>
    <cellStyle name="Uwaga 3" xfId="17362" hidden="1"/>
    <cellStyle name="Uwaga 3" xfId="17360" hidden="1"/>
    <cellStyle name="Uwaga 3" xfId="17357" hidden="1"/>
    <cellStyle name="Uwaga 3" xfId="17352" hidden="1"/>
    <cellStyle name="Uwaga 3" xfId="17349" hidden="1"/>
    <cellStyle name="Uwaga 3" xfId="17346" hidden="1"/>
    <cellStyle name="Uwaga 3" xfId="17343" hidden="1"/>
    <cellStyle name="Uwaga 3" xfId="17340" hidden="1"/>
    <cellStyle name="Uwaga 3" xfId="17337" hidden="1"/>
    <cellStyle name="Uwaga 3" xfId="17334" hidden="1"/>
    <cellStyle name="Uwaga 3" xfId="17331" hidden="1"/>
    <cellStyle name="Uwaga 3" xfId="17328" hidden="1"/>
    <cellStyle name="Uwaga 3" xfId="17326" hidden="1"/>
    <cellStyle name="Uwaga 3" xfId="17324" hidden="1"/>
    <cellStyle name="Uwaga 3" xfId="17321" hidden="1"/>
    <cellStyle name="Uwaga 3" xfId="17315" hidden="1"/>
    <cellStyle name="Uwaga 3" xfId="17312" hidden="1"/>
    <cellStyle name="Uwaga 3" xfId="17310" hidden="1"/>
    <cellStyle name="Uwaga 3" xfId="17306" hidden="1"/>
    <cellStyle name="Uwaga 3" xfId="17303" hidden="1"/>
    <cellStyle name="Uwaga 3" xfId="17301" hidden="1"/>
    <cellStyle name="Uwaga 3" xfId="17297" hidden="1"/>
    <cellStyle name="Uwaga 3" xfId="17294" hidden="1"/>
    <cellStyle name="Uwaga 3" xfId="17292" hidden="1"/>
    <cellStyle name="Uwaga 3" xfId="17290" hidden="1"/>
    <cellStyle name="Uwaga 3" xfId="17287" hidden="1"/>
    <cellStyle name="Uwaga 3" xfId="17284" hidden="1"/>
    <cellStyle name="Uwaga 3" xfId="17281" hidden="1"/>
    <cellStyle name="Uwaga 3" xfId="17279" hidden="1"/>
    <cellStyle name="Uwaga 3" xfId="17277" hidden="1"/>
    <cellStyle name="Uwaga 3" xfId="17272" hidden="1"/>
    <cellStyle name="Uwaga 3" xfId="17270" hidden="1"/>
    <cellStyle name="Uwaga 3" xfId="17267" hidden="1"/>
    <cellStyle name="Uwaga 3" xfId="17263" hidden="1"/>
    <cellStyle name="Uwaga 3" xfId="17261" hidden="1"/>
    <cellStyle name="Uwaga 3" xfId="17258" hidden="1"/>
    <cellStyle name="Uwaga 3" xfId="17254" hidden="1"/>
    <cellStyle name="Uwaga 3" xfId="17252" hidden="1"/>
    <cellStyle name="Uwaga 3" xfId="17249" hidden="1"/>
    <cellStyle name="Uwaga 3" xfId="17245" hidden="1"/>
    <cellStyle name="Uwaga 3" xfId="17243" hidden="1"/>
    <cellStyle name="Uwaga 3" xfId="17241" hidden="1"/>
    <cellStyle name="Uwaga 3" xfId="18793" hidden="1"/>
    <cellStyle name="Uwaga 3" xfId="18794" hidden="1"/>
    <cellStyle name="Uwaga 3" xfId="18796" hidden="1"/>
    <cellStyle name="Uwaga 3" xfId="18808" hidden="1"/>
    <cellStyle name="Uwaga 3" xfId="18809" hidden="1"/>
    <cellStyle name="Uwaga 3" xfId="18814" hidden="1"/>
    <cellStyle name="Uwaga 3" xfId="18823" hidden="1"/>
    <cellStyle name="Uwaga 3" xfId="18824" hidden="1"/>
    <cellStyle name="Uwaga 3" xfId="18829" hidden="1"/>
    <cellStyle name="Uwaga 3" xfId="18838" hidden="1"/>
    <cellStyle name="Uwaga 3" xfId="18839" hidden="1"/>
    <cellStyle name="Uwaga 3" xfId="18840" hidden="1"/>
    <cellStyle name="Uwaga 3" xfId="18853" hidden="1"/>
    <cellStyle name="Uwaga 3" xfId="18858" hidden="1"/>
    <cellStyle name="Uwaga 3" xfId="18863" hidden="1"/>
    <cellStyle name="Uwaga 3" xfId="18873" hidden="1"/>
    <cellStyle name="Uwaga 3" xfId="18878" hidden="1"/>
    <cellStyle name="Uwaga 3" xfId="18882" hidden="1"/>
    <cellStyle name="Uwaga 3" xfId="18889" hidden="1"/>
    <cellStyle name="Uwaga 3" xfId="18894" hidden="1"/>
    <cellStyle name="Uwaga 3" xfId="18897" hidden="1"/>
    <cellStyle name="Uwaga 3" xfId="18903" hidden="1"/>
    <cellStyle name="Uwaga 3" xfId="18908" hidden="1"/>
    <cellStyle name="Uwaga 3" xfId="18912" hidden="1"/>
    <cellStyle name="Uwaga 3" xfId="18913" hidden="1"/>
    <cellStyle name="Uwaga 3" xfId="18914" hidden="1"/>
    <cellStyle name="Uwaga 3" xfId="18918" hidden="1"/>
    <cellStyle name="Uwaga 3" xfId="18930" hidden="1"/>
    <cellStyle name="Uwaga 3" xfId="18935" hidden="1"/>
    <cellStyle name="Uwaga 3" xfId="18940" hidden="1"/>
    <cellStyle name="Uwaga 3" xfId="18945" hidden="1"/>
    <cellStyle name="Uwaga 3" xfId="18950" hidden="1"/>
    <cellStyle name="Uwaga 3" xfId="18955" hidden="1"/>
    <cellStyle name="Uwaga 3" xfId="18959" hidden="1"/>
    <cellStyle name="Uwaga 3" xfId="18963" hidden="1"/>
    <cellStyle name="Uwaga 3" xfId="18968" hidden="1"/>
    <cellStyle name="Uwaga 3" xfId="18973" hidden="1"/>
    <cellStyle name="Uwaga 3" xfId="18974" hidden="1"/>
    <cellStyle name="Uwaga 3" xfId="18976" hidden="1"/>
    <cellStyle name="Uwaga 3" xfId="18989" hidden="1"/>
    <cellStyle name="Uwaga 3" xfId="18993" hidden="1"/>
    <cellStyle name="Uwaga 3" xfId="18998" hidden="1"/>
    <cellStyle name="Uwaga 3" xfId="19005" hidden="1"/>
    <cellStyle name="Uwaga 3" xfId="19009" hidden="1"/>
    <cellStyle name="Uwaga 3" xfId="19014" hidden="1"/>
    <cellStyle name="Uwaga 3" xfId="19019" hidden="1"/>
    <cellStyle name="Uwaga 3" xfId="19022" hidden="1"/>
    <cellStyle name="Uwaga 3" xfId="19027" hidden="1"/>
    <cellStyle name="Uwaga 3" xfId="19033" hidden="1"/>
    <cellStyle name="Uwaga 3" xfId="19034" hidden="1"/>
    <cellStyle name="Uwaga 3" xfId="19037" hidden="1"/>
    <cellStyle name="Uwaga 3" xfId="19050" hidden="1"/>
    <cellStyle name="Uwaga 3" xfId="19054" hidden="1"/>
    <cellStyle name="Uwaga 3" xfId="19059" hidden="1"/>
    <cellStyle name="Uwaga 3" xfId="19066" hidden="1"/>
    <cellStyle name="Uwaga 3" xfId="19071" hidden="1"/>
    <cellStyle name="Uwaga 3" xfId="19075" hidden="1"/>
    <cellStyle name="Uwaga 3" xfId="19080" hidden="1"/>
    <cellStyle name="Uwaga 3" xfId="19084" hidden="1"/>
    <cellStyle name="Uwaga 3" xfId="19089" hidden="1"/>
    <cellStyle name="Uwaga 3" xfId="19093" hidden="1"/>
    <cellStyle name="Uwaga 3" xfId="19094" hidden="1"/>
    <cellStyle name="Uwaga 3" xfId="19096" hidden="1"/>
    <cellStyle name="Uwaga 3" xfId="19108" hidden="1"/>
    <cellStyle name="Uwaga 3" xfId="19109" hidden="1"/>
    <cellStyle name="Uwaga 3" xfId="19111" hidden="1"/>
    <cellStyle name="Uwaga 3" xfId="19123" hidden="1"/>
    <cellStyle name="Uwaga 3" xfId="19125" hidden="1"/>
    <cellStyle name="Uwaga 3" xfId="19128" hidden="1"/>
    <cellStyle name="Uwaga 3" xfId="19138" hidden="1"/>
    <cellStyle name="Uwaga 3" xfId="19139" hidden="1"/>
    <cellStyle name="Uwaga 3" xfId="19141" hidden="1"/>
    <cellStyle name="Uwaga 3" xfId="19153" hidden="1"/>
    <cellStyle name="Uwaga 3" xfId="19154" hidden="1"/>
    <cellStyle name="Uwaga 3" xfId="19155" hidden="1"/>
    <cellStyle name="Uwaga 3" xfId="19169" hidden="1"/>
    <cellStyle name="Uwaga 3" xfId="19172" hidden="1"/>
    <cellStyle name="Uwaga 3" xfId="19176" hidden="1"/>
    <cellStyle name="Uwaga 3" xfId="19184" hidden="1"/>
    <cellStyle name="Uwaga 3" xfId="19187" hidden="1"/>
    <cellStyle name="Uwaga 3" xfId="19191" hidden="1"/>
    <cellStyle name="Uwaga 3" xfId="19199" hidden="1"/>
    <cellStyle name="Uwaga 3" xfId="19202" hidden="1"/>
    <cellStyle name="Uwaga 3" xfId="19206" hidden="1"/>
    <cellStyle name="Uwaga 3" xfId="19213" hidden="1"/>
    <cellStyle name="Uwaga 3" xfId="19214" hidden="1"/>
    <cellStyle name="Uwaga 3" xfId="19216" hidden="1"/>
    <cellStyle name="Uwaga 3" xfId="19229" hidden="1"/>
    <cellStyle name="Uwaga 3" xfId="19232" hidden="1"/>
    <cellStyle name="Uwaga 3" xfId="19235" hidden="1"/>
    <cellStyle name="Uwaga 3" xfId="19244" hidden="1"/>
    <cellStyle name="Uwaga 3" xfId="19247" hidden="1"/>
    <cellStyle name="Uwaga 3" xfId="19251" hidden="1"/>
    <cellStyle name="Uwaga 3" xfId="19259" hidden="1"/>
    <cellStyle name="Uwaga 3" xfId="19261" hidden="1"/>
    <cellStyle name="Uwaga 3" xfId="19264" hidden="1"/>
    <cellStyle name="Uwaga 3" xfId="19273" hidden="1"/>
    <cellStyle name="Uwaga 3" xfId="19274" hidden="1"/>
    <cellStyle name="Uwaga 3" xfId="19275" hidden="1"/>
    <cellStyle name="Uwaga 3" xfId="19288" hidden="1"/>
    <cellStyle name="Uwaga 3" xfId="19289" hidden="1"/>
    <cellStyle name="Uwaga 3" xfId="19291" hidden="1"/>
    <cellStyle name="Uwaga 3" xfId="19303" hidden="1"/>
    <cellStyle name="Uwaga 3" xfId="19304" hidden="1"/>
    <cellStyle name="Uwaga 3" xfId="19306" hidden="1"/>
    <cellStyle name="Uwaga 3" xfId="19318" hidden="1"/>
    <cellStyle name="Uwaga 3" xfId="19319" hidden="1"/>
    <cellStyle name="Uwaga 3" xfId="19321" hidden="1"/>
    <cellStyle name="Uwaga 3" xfId="19333" hidden="1"/>
    <cellStyle name="Uwaga 3" xfId="19334" hidden="1"/>
    <cellStyle name="Uwaga 3" xfId="19335" hidden="1"/>
    <cellStyle name="Uwaga 3" xfId="19349" hidden="1"/>
    <cellStyle name="Uwaga 3" xfId="19351" hidden="1"/>
    <cellStyle name="Uwaga 3" xfId="19354" hidden="1"/>
    <cellStyle name="Uwaga 3" xfId="19364" hidden="1"/>
    <cellStyle name="Uwaga 3" xfId="19367" hidden="1"/>
    <cellStyle name="Uwaga 3" xfId="19370" hidden="1"/>
    <cellStyle name="Uwaga 3" xfId="19379" hidden="1"/>
    <cellStyle name="Uwaga 3" xfId="19381" hidden="1"/>
    <cellStyle name="Uwaga 3" xfId="19384" hidden="1"/>
    <cellStyle name="Uwaga 3" xfId="19393" hidden="1"/>
    <cellStyle name="Uwaga 3" xfId="19394" hidden="1"/>
    <cellStyle name="Uwaga 3" xfId="19395" hidden="1"/>
    <cellStyle name="Uwaga 3" xfId="19408" hidden="1"/>
    <cellStyle name="Uwaga 3" xfId="19410" hidden="1"/>
    <cellStyle name="Uwaga 3" xfId="19412" hidden="1"/>
    <cellStyle name="Uwaga 3" xfId="19423" hidden="1"/>
    <cellStyle name="Uwaga 3" xfId="19425" hidden="1"/>
    <cellStyle name="Uwaga 3" xfId="19427" hidden="1"/>
    <cellStyle name="Uwaga 3" xfId="19438" hidden="1"/>
    <cellStyle name="Uwaga 3" xfId="19440" hidden="1"/>
    <cellStyle name="Uwaga 3" xfId="19442" hidden="1"/>
    <cellStyle name="Uwaga 3" xfId="19453" hidden="1"/>
    <cellStyle name="Uwaga 3" xfId="19454" hidden="1"/>
    <cellStyle name="Uwaga 3" xfId="19455" hidden="1"/>
    <cellStyle name="Uwaga 3" xfId="19468" hidden="1"/>
    <cellStyle name="Uwaga 3" xfId="19470" hidden="1"/>
    <cellStyle name="Uwaga 3" xfId="19472" hidden="1"/>
    <cellStyle name="Uwaga 3" xfId="19483" hidden="1"/>
    <cellStyle name="Uwaga 3" xfId="19485" hidden="1"/>
    <cellStyle name="Uwaga 3" xfId="19487" hidden="1"/>
    <cellStyle name="Uwaga 3" xfId="19498" hidden="1"/>
    <cellStyle name="Uwaga 3" xfId="19500" hidden="1"/>
    <cellStyle name="Uwaga 3" xfId="19501" hidden="1"/>
    <cellStyle name="Uwaga 3" xfId="19513" hidden="1"/>
    <cellStyle name="Uwaga 3" xfId="19514" hidden="1"/>
    <cellStyle name="Uwaga 3" xfId="19515" hidden="1"/>
    <cellStyle name="Uwaga 3" xfId="19528" hidden="1"/>
    <cellStyle name="Uwaga 3" xfId="19530" hidden="1"/>
    <cellStyle name="Uwaga 3" xfId="19532" hidden="1"/>
    <cellStyle name="Uwaga 3" xfId="19543" hidden="1"/>
    <cellStyle name="Uwaga 3" xfId="19545" hidden="1"/>
    <cellStyle name="Uwaga 3" xfId="19547" hidden="1"/>
    <cellStyle name="Uwaga 3" xfId="19558" hidden="1"/>
    <cellStyle name="Uwaga 3" xfId="19560" hidden="1"/>
    <cellStyle name="Uwaga 3" xfId="19562" hidden="1"/>
    <cellStyle name="Uwaga 3" xfId="19573" hidden="1"/>
    <cellStyle name="Uwaga 3" xfId="19574" hidden="1"/>
    <cellStyle name="Uwaga 3" xfId="19576" hidden="1"/>
    <cellStyle name="Uwaga 3" xfId="19587" hidden="1"/>
    <cellStyle name="Uwaga 3" xfId="19589" hidden="1"/>
    <cellStyle name="Uwaga 3" xfId="19590" hidden="1"/>
    <cellStyle name="Uwaga 3" xfId="19599" hidden="1"/>
    <cellStyle name="Uwaga 3" xfId="19602" hidden="1"/>
    <cellStyle name="Uwaga 3" xfId="19604" hidden="1"/>
    <cellStyle name="Uwaga 3" xfId="19615" hidden="1"/>
    <cellStyle name="Uwaga 3" xfId="19617" hidden="1"/>
    <cellStyle name="Uwaga 3" xfId="19619" hidden="1"/>
    <cellStyle name="Uwaga 3" xfId="19631" hidden="1"/>
    <cellStyle name="Uwaga 3" xfId="19633" hidden="1"/>
    <cellStyle name="Uwaga 3" xfId="19635" hidden="1"/>
    <cellStyle name="Uwaga 3" xfId="19643" hidden="1"/>
    <cellStyle name="Uwaga 3" xfId="19645" hidden="1"/>
    <cellStyle name="Uwaga 3" xfId="19648" hidden="1"/>
    <cellStyle name="Uwaga 3" xfId="19638" hidden="1"/>
    <cellStyle name="Uwaga 3" xfId="19637" hidden="1"/>
    <cellStyle name="Uwaga 3" xfId="19636" hidden="1"/>
    <cellStyle name="Uwaga 3" xfId="19623" hidden="1"/>
    <cellStyle name="Uwaga 3" xfId="19622" hidden="1"/>
    <cellStyle name="Uwaga 3" xfId="19621" hidden="1"/>
    <cellStyle name="Uwaga 3" xfId="19608" hidden="1"/>
    <cellStyle name="Uwaga 3" xfId="19607" hidden="1"/>
    <cellStyle name="Uwaga 3" xfId="19606" hidden="1"/>
    <cellStyle name="Uwaga 3" xfId="19593" hidden="1"/>
    <cellStyle name="Uwaga 3" xfId="19592" hidden="1"/>
    <cellStyle name="Uwaga 3" xfId="19591" hidden="1"/>
    <cellStyle name="Uwaga 3" xfId="19578" hidden="1"/>
    <cellStyle name="Uwaga 3" xfId="19577" hidden="1"/>
    <cellStyle name="Uwaga 3" xfId="19575" hidden="1"/>
    <cellStyle name="Uwaga 3" xfId="19564" hidden="1"/>
    <cellStyle name="Uwaga 3" xfId="19561" hidden="1"/>
    <cellStyle name="Uwaga 3" xfId="19559" hidden="1"/>
    <cellStyle name="Uwaga 3" xfId="19549" hidden="1"/>
    <cellStyle name="Uwaga 3" xfId="19546" hidden="1"/>
    <cellStyle name="Uwaga 3" xfId="19544" hidden="1"/>
    <cellStyle name="Uwaga 3" xfId="19534" hidden="1"/>
    <cellStyle name="Uwaga 3" xfId="19531" hidden="1"/>
    <cellStyle name="Uwaga 3" xfId="19529" hidden="1"/>
    <cellStyle name="Uwaga 3" xfId="19519" hidden="1"/>
    <cellStyle name="Uwaga 3" xfId="19517" hidden="1"/>
    <cellStyle name="Uwaga 3" xfId="19516" hidden="1"/>
    <cellStyle name="Uwaga 3" xfId="19504" hidden="1"/>
    <cellStyle name="Uwaga 3" xfId="19502" hidden="1"/>
    <cellStyle name="Uwaga 3" xfId="19499" hidden="1"/>
    <cellStyle name="Uwaga 3" xfId="19489" hidden="1"/>
    <cellStyle name="Uwaga 3" xfId="19486" hidden="1"/>
    <cellStyle name="Uwaga 3" xfId="19484" hidden="1"/>
    <cellStyle name="Uwaga 3" xfId="19474" hidden="1"/>
    <cellStyle name="Uwaga 3" xfId="19471" hidden="1"/>
    <cellStyle name="Uwaga 3" xfId="19469" hidden="1"/>
    <cellStyle name="Uwaga 3" xfId="19459" hidden="1"/>
    <cellStyle name="Uwaga 3" xfId="19457" hidden="1"/>
    <cellStyle name="Uwaga 3" xfId="19456" hidden="1"/>
    <cellStyle name="Uwaga 3" xfId="19444" hidden="1"/>
    <cellStyle name="Uwaga 3" xfId="19441" hidden="1"/>
    <cellStyle name="Uwaga 3" xfId="19439" hidden="1"/>
    <cellStyle name="Uwaga 3" xfId="19429" hidden="1"/>
    <cellStyle name="Uwaga 3" xfId="19426" hidden="1"/>
    <cellStyle name="Uwaga 3" xfId="19424" hidden="1"/>
    <cellStyle name="Uwaga 3" xfId="19414" hidden="1"/>
    <cellStyle name="Uwaga 3" xfId="19411" hidden="1"/>
    <cellStyle name="Uwaga 3" xfId="19409" hidden="1"/>
    <cellStyle name="Uwaga 3" xfId="19399" hidden="1"/>
    <cellStyle name="Uwaga 3" xfId="19397" hidden="1"/>
    <cellStyle name="Uwaga 3" xfId="19396" hidden="1"/>
    <cellStyle name="Uwaga 3" xfId="19383" hidden="1"/>
    <cellStyle name="Uwaga 3" xfId="19380" hidden="1"/>
    <cellStyle name="Uwaga 3" xfId="19378" hidden="1"/>
    <cellStyle name="Uwaga 3" xfId="19368" hidden="1"/>
    <cellStyle name="Uwaga 3" xfId="19365" hidden="1"/>
    <cellStyle name="Uwaga 3" xfId="19363" hidden="1"/>
    <cellStyle name="Uwaga 3" xfId="19353" hidden="1"/>
    <cellStyle name="Uwaga 3" xfId="19350" hidden="1"/>
    <cellStyle name="Uwaga 3" xfId="19348" hidden="1"/>
    <cellStyle name="Uwaga 3" xfId="19339" hidden="1"/>
    <cellStyle name="Uwaga 3" xfId="19337" hidden="1"/>
    <cellStyle name="Uwaga 3" xfId="19336" hidden="1"/>
    <cellStyle name="Uwaga 3" xfId="19324" hidden="1"/>
    <cellStyle name="Uwaga 3" xfId="19322" hidden="1"/>
    <cellStyle name="Uwaga 3" xfId="19320" hidden="1"/>
    <cellStyle name="Uwaga 3" xfId="19309" hidden="1"/>
    <cellStyle name="Uwaga 3" xfId="19307" hidden="1"/>
    <cellStyle name="Uwaga 3" xfId="19305" hidden="1"/>
    <cellStyle name="Uwaga 3" xfId="19294" hidden="1"/>
    <cellStyle name="Uwaga 3" xfId="19292" hidden="1"/>
    <cellStyle name="Uwaga 3" xfId="19290" hidden="1"/>
    <cellStyle name="Uwaga 3" xfId="19279" hidden="1"/>
    <cellStyle name="Uwaga 3" xfId="19277" hidden="1"/>
    <cellStyle name="Uwaga 3" xfId="19276" hidden="1"/>
    <cellStyle name="Uwaga 3" xfId="19263" hidden="1"/>
    <cellStyle name="Uwaga 3" xfId="19260" hidden="1"/>
    <cellStyle name="Uwaga 3" xfId="19258" hidden="1"/>
    <cellStyle name="Uwaga 3" xfId="19248" hidden="1"/>
    <cellStyle name="Uwaga 3" xfId="19245" hidden="1"/>
    <cellStyle name="Uwaga 3" xfId="19243" hidden="1"/>
    <cellStyle name="Uwaga 3" xfId="19233" hidden="1"/>
    <cellStyle name="Uwaga 3" xfId="19230" hidden="1"/>
    <cellStyle name="Uwaga 3" xfId="19228" hidden="1"/>
    <cellStyle name="Uwaga 3" xfId="19219" hidden="1"/>
    <cellStyle name="Uwaga 3" xfId="19217" hidden="1"/>
    <cellStyle name="Uwaga 3" xfId="19215" hidden="1"/>
    <cellStyle name="Uwaga 3" xfId="19203" hidden="1"/>
    <cellStyle name="Uwaga 3" xfId="19200" hidden="1"/>
    <cellStyle name="Uwaga 3" xfId="19198" hidden="1"/>
    <cellStyle name="Uwaga 3" xfId="19188" hidden="1"/>
    <cellStyle name="Uwaga 3" xfId="19185" hidden="1"/>
    <cellStyle name="Uwaga 3" xfId="19183" hidden="1"/>
    <cellStyle name="Uwaga 3" xfId="19173" hidden="1"/>
    <cellStyle name="Uwaga 3" xfId="19170" hidden="1"/>
    <cellStyle name="Uwaga 3" xfId="19168" hidden="1"/>
    <cellStyle name="Uwaga 3" xfId="19161" hidden="1"/>
    <cellStyle name="Uwaga 3" xfId="19158" hidden="1"/>
    <cellStyle name="Uwaga 3" xfId="19156" hidden="1"/>
    <cellStyle name="Uwaga 3" xfId="19146" hidden="1"/>
    <cellStyle name="Uwaga 3" xfId="19143" hidden="1"/>
    <cellStyle name="Uwaga 3" xfId="19140" hidden="1"/>
    <cellStyle name="Uwaga 3" xfId="19131" hidden="1"/>
    <cellStyle name="Uwaga 3" xfId="19127" hidden="1"/>
    <cellStyle name="Uwaga 3" xfId="19124" hidden="1"/>
    <cellStyle name="Uwaga 3" xfId="19116" hidden="1"/>
    <cellStyle name="Uwaga 3" xfId="19113" hidden="1"/>
    <cellStyle name="Uwaga 3" xfId="19110" hidden="1"/>
    <cellStyle name="Uwaga 3" xfId="19101" hidden="1"/>
    <cellStyle name="Uwaga 3" xfId="19098" hidden="1"/>
    <cellStyle name="Uwaga 3" xfId="19095" hidden="1"/>
    <cellStyle name="Uwaga 3" xfId="19085" hidden="1"/>
    <cellStyle name="Uwaga 3" xfId="19081" hidden="1"/>
    <cellStyle name="Uwaga 3" xfId="19078" hidden="1"/>
    <cellStyle name="Uwaga 3" xfId="19069" hidden="1"/>
    <cellStyle name="Uwaga 3" xfId="19065" hidden="1"/>
    <cellStyle name="Uwaga 3" xfId="19063" hidden="1"/>
    <cellStyle name="Uwaga 3" xfId="19055" hidden="1"/>
    <cellStyle name="Uwaga 3" xfId="19051" hidden="1"/>
    <cellStyle name="Uwaga 3" xfId="19048" hidden="1"/>
    <cellStyle name="Uwaga 3" xfId="19041" hidden="1"/>
    <cellStyle name="Uwaga 3" xfId="19038" hidden="1"/>
    <cellStyle name="Uwaga 3" xfId="19035" hidden="1"/>
    <cellStyle name="Uwaga 3" xfId="19026" hidden="1"/>
    <cellStyle name="Uwaga 3" xfId="19021" hidden="1"/>
    <cellStyle name="Uwaga 3" xfId="19018" hidden="1"/>
    <cellStyle name="Uwaga 3" xfId="19011" hidden="1"/>
    <cellStyle name="Uwaga 3" xfId="19006" hidden="1"/>
    <cellStyle name="Uwaga 3" xfId="19003" hidden="1"/>
    <cellStyle name="Uwaga 3" xfId="18996" hidden="1"/>
    <cellStyle name="Uwaga 3" xfId="18991" hidden="1"/>
    <cellStyle name="Uwaga 3" xfId="18988" hidden="1"/>
    <cellStyle name="Uwaga 3" xfId="18982" hidden="1"/>
    <cellStyle name="Uwaga 3" xfId="18978" hidden="1"/>
    <cellStyle name="Uwaga 3" xfId="18975" hidden="1"/>
    <cellStyle name="Uwaga 3" xfId="18967" hidden="1"/>
    <cellStyle name="Uwaga 3" xfId="18962" hidden="1"/>
    <cellStyle name="Uwaga 3" xfId="18958" hidden="1"/>
    <cellStyle name="Uwaga 3" xfId="18952" hidden="1"/>
    <cellStyle name="Uwaga 3" xfId="18947" hidden="1"/>
    <cellStyle name="Uwaga 3" xfId="18943" hidden="1"/>
    <cellStyle name="Uwaga 3" xfId="18937" hidden="1"/>
    <cellStyle name="Uwaga 3" xfId="18932" hidden="1"/>
    <cellStyle name="Uwaga 3" xfId="18928" hidden="1"/>
    <cellStyle name="Uwaga 3" xfId="18923" hidden="1"/>
    <cellStyle name="Uwaga 3" xfId="18919" hidden="1"/>
    <cellStyle name="Uwaga 3" xfId="18915" hidden="1"/>
    <cellStyle name="Uwaga 3" xfId="18907" hidden="1"/>
    <cellStyle name="Uwaga 3" xfId="18902" hidden="1"/>
    <cellStyle name="Uwaga 3" xfId="18898" hidden="1"/>
    <cellStyle name="Uwaga 3" xfId="18892" hidden="1"/>
    <cellStyle name="Uwaga 3" xfId="18887" hidden="1"/>
    <cellStyle name="Uwaga 3" xfId="18883" hidden="1"/>
    <cellStyle name="Uwaga 3" xfId="18877" hidden="1"/>
    <cellStyle name="Uwaga 3" xfId="18872" hidden="1"/>
    <cellStyle name="Uwaga 3" xfId="18868" hidden="1"/>
    <cellStyle name="Uwaga 3" xfId="18864" hidden="1"/>
    <cellStyle name="Uwaga 3" xfId="18859" hidden="1"/>
    <cellStyle name="Uwaga 3" xfId="18854" hidden="1"/>
    <cellStyle name="Uwaga 3" xfId="18849" hidden="1"/>
    <cellStyle name="Uwaga 3" xfId="18845" hidden="1"/>
    <cellStyle name="Uwaga 3" xfId="18841" hidden="1"/>
    <cellStyle name="Uwaga 3" xfId="18834" hidden="1"/>
    <cellStyle name="Uwaga 3" xfId="18830" hidden="1"/>
    <cellStyle name="Uwaga 3" xfId="18825" hidden="1"/>
    <cellStyle name="Uwaga 3" xfId="18819" hidden="1"/>
    <cellStyle name="Uwaga 3" xfId="18815" hidden="1"/>
    <cellStyle name="Uwaga 3" xfId="18810" hidden="1"/>
    <cellStyle name="Uwaga 3" xfId="18804" hidden="1"/>
    <cellStyle name="Uwaga 3" xfId="18800" hidden="1"/>
    <cellStyle name="Uwaga 3" xfId="18795" hidden="1"/>
    <cellStyle name="Uwaga 3" xfId="18789" hidden="1"/>
    <cellStyle name="Uwaga 3" xfId="18785" hidden="1"/>
    <cellStyle name="Uwaga 3" xfId="18781" hidden="1"/>
    <cellStyle name="Uwaga 3" xfId="19641" hidden="1"/>
    <cellStyle name="Uwaga 3" xfId="19640" hidden="1"/>
    <cellStyle name="Uwaga 3" xfId="19639" hidden="1"/>
    <cellStyle name="Uwaga 3" xfId="19626" hidden="1"/>
    <cellStyle name="Uwaga 3" xfId="19625" hidden="1"/>
    <cellStyle name="Uwaga 3" xfId="19624" hidden="1"/>
    <cellStyle name="Uwaga 3" xfId="19611" hidden="1"/>
    <cellStyle name="Uwaga 3" xfId="19610" hidden="1"/>
    <cellStyle name="Uwaga 3" xfId="19609" hidden="1"/>
    <cellStyle name="Uwaga 3" xfId="19596" hidden="1"/>
    <cellStyle name="Uwaga 3" xfId="19595" hidden="1"/>
    <cellStyle name="Uwaga 3" xfId="19594" hidden="1"/>
    <cellStyle name="Uwaga 3" xfId="19581" hidden="1"/>
    <cellStyle name="Uwaga 3" xfId="19580" hidden="1"/>
    <cellStyle name="Uwaga 3" xfId="19579" hidden="1"/>
    <cellStyle name="Uwaga 3" xfId="19567" hidden="1"/>
    <cellStyle name="Uwaga 3" xfId="19565" hidden="1"/>
    <cellStyle name="Uwaga 3" xfId="19563" hidden="1"/>
    <cellStyle name="Uwaga 3" xfId="19552" hidden="1"/>
    <cellStyle name="Uwaga 3" xfId="19550" hidden="1"/>
    <cellStyle name="Uwaga 3" xfId="19548" hidden="1"/>
    <cellStyle name="Uwaga 3" xfId="19537" hidden="1"/>
    <cellStyle name="Uwaga 3" xfId="19535" hidden="1"/>
    <cellStyle name="Uwaga 3" xfId="19533" hidden="1"/>
    <cellStyle name="Uwaga 3" xfId="19522" hidden="1"/>
    <cellStyle name="Uwaga 3" xfId="19520" hidden="1"/>
    <cellStyle name="Uwaga 3" xfId="19518" hidden="1"/>
    <cellStyle name="Uwaga 3" xfId="19507" hidden="1"/>
    <cellStyle name="Uwaga 3" xfId="19505" hidden="1"/>
    <cellStyle name="Uwaga 3" xfId="19503" hidden="1"/>
    <cellStyle name="Uwaga 3" xfId="19492" hidden="1"/>
    <cellStyle name="Uwaga 3" xfId="19490" hidden="1"/>
    <cellStyle name="Uwaga 3" xfId="19488" hidden="1"/>
    <cellStyle name="Uwaga 3" xfId="19477" hidden="1"/>
    <cellStyle name="Uwaga 3" xfId="19475" hidden="1"/>
    <cellStyle name="Uwaga 3" xfId="19473" hidden="1"/>
    <cellStyle name="Uwaga 3" xfId="19462" hidden="1"/>
    <cellStyle name="Uwaga 3" xfId="19460" hidden="1"/>
    <cellStyle name="Uwaga 3" xfId="19458" hidden="1"/>
    <cellStyle name="Uwaga 3" xfId="19447" hidden="1"/>
    <cellStyle name="Uwaga 3" xfId="19445" hidden="1"/>
    <cellStyle name="Uwaga 3" xfId="19443" hidden="1"/>
    <cellStyle name="Uwaga 3" xfId="19432" hidden="1"/>
    <cellStyle name="Uwaga 3" xfId="19430" hidden="1"/>
    <cellStyle name="Uwaga 3" xfId="19428" hidden="1"/>
    <cellStyle name="Uwaga 3" xfId="19417" hidden="1"/>
    <cellStyle name="Uwaga 3" xfId="19415" hidden="1"/>
    <cellStyle name="Uwaga 3" xfId="19413" hidden="1"/>
    <cellStyle name="Uwaga 3" xfId="19402" hidden="1"/>
    <cellStyle name="Uwaga 3" xfId="19400" hidden="1"/>
    <cellStyle name="Uwaga 3" xfId="19398" hidden="1"/>
    <cellStyle name="Uwaga 3" xfId="19387" hidden="1"/>
    <cellStyle name="Uwaga 3" xfId="19385" hidden="1"/>
    <cellStyle name="Uwaga 3" xfId="19382" hidden="1"/>
    <cellStyle name="Uwaga 3" xfId="19372" hidden="1"/>
    <cellStyle name="Uwaga 3" xfId="19369" hidden="1"/>
    <cellStyle name="Uwaga 3" xfId="19366" hidden="1"/>
    <cellStyle name="Uwaga 3" xfId="19357" hidden="1"/>
    <cellStyle name="Uwaga 3" xfId="19355" hidden="1"/>
    <cellStyle name="Uwaga 3" xfId="19352" hidden="1"/>
    <cellStyle name="Uwaga 3" xfId="19342" hidden="1"/>
    <cellStyle name="Uwaga 3" xfId="19340" hidden="1"/>
    <cellStyle name="Uwaga 3" xfId="19338" hidden="1"/>
    <cellStyle name="Uwaga 3" xfId="19327" hidden="1"/>
    <cellStyle name="Uwaga 3" xfId="19325" hidden="1"/>
    <cellStyle name="Uwaga 3" xfId="19323" hidden="1"/>
    <cellStyle name="Uwaga 3" xfId="19312" hidden="1"/>
    <cellStyle name="Uwaga 3" xfId="19310" hidden="1"/>
    <cellStyle name="Uwaga 3" xfId="19308" hidden="1"/>
    <cellStyle name="Uwaga 3" xfId="19297" hidden="1"/>
    <cellStyle name="Uwaga 3" xfId="19295" hidden="1"/>
    <cellStyle name="Uwaga 3" xfId="19293" hidden="1"/>
    <cellStyle name="Uwaga 3" xfId="19282" hidden="1"/>
    <cellStyle name="Uwaga 3" xfId="19280" hidden="1"/>
    <cellStyle name="Uwaga 3" xfId="19278" hidden="1"/>
    <cellStyle name="Uwaga 3" xfId="19267" hidden="1"/>
    <cellStyle name="Uwaga 3" xfId="19265" hidden="1"/>
    <cellStyle name="Uwaga 3" xfId="19262" hidden="1"/>
    <cellStyle name="Uwaga 3" xfId="19252" hidden="1"/>
    <cellStyle name="Uwaga 3" xfId="19249" hidden="1"/>
    <cellStyle name="Uwaga 3" xfId="19246" hidden="1"/>
    <cellStyle name="Uwaga 3" xfId="19237" hidden="1"/>
    <cellStyle name="Uwaga 3" xfId="19234" hidden="1"/>
    <cellStyle name="Uwaga 3" xfId="19231" hidden="1"/>
    <cellStyle name="Uwaga 3" xfId="19222" hidden="1"/>
    <cellStyle name="Uwaga 3" xfId="19220" hidden="1"/>
    <cellStyle name="Uwaga 3" xfId="19218" hidden="1"/>
    <cellStyle name="Uwaga 3" xfId="19207" hidden="1"/>
    <cellStyle name="Uwaga 3" xfId="19204" hidden="1"/>
    <cellStyle name="Uwaga 3" xfId="19201" hidden="1"/>
    <cellStyle name="Uwaga 3" xfId="19192" hidden="1"/>
    <cellStyle name="Uwaga 3" xfId="19189" hidden="1"/>
    <cellStyle name="Uwaga 3" xfId="19186" hidden="1"/>
    <cellStyle name="Uwaga 3" xfId="19177" hidden="1"/>
    <cellStyle name="Uwaga 3" xfId="19174" hidden="1"/>
    <cellStyle name="Uwaga 3" xfId="19171" hidden="1"/>
    <cellStyle name="Uwaga 3" xfId="19164" hidden="1"/>
    <cellStyle name="Uwaga 3" xfId="19160" hidden="1"/>
    <cellStyle name="Uwaga 3" xfId="19157" hidden="1"/>
    <cellStyle name="Uwaga 3" xfId="19149" hidden="1"/>
    <cellStyle name="Uwaga 3" xfId="19145" hidden="1"/>
    <cellStyle name="Uwaga 3" xfId="19142" hidden="1"/>
    <cellStyle name="Uwaga 3" xfId="19134" hidden="1"/>
    <cellStyle name="Uwaga 3" xfId="19130" hidden="1"/>
    <cellStyle name="Uwaga 3" xfId="19126" hidden="1"/>
    <cellStyle name="Uwaga 3" xfId="19119" hidden="1"/>
    <cellStyle name="Uwaga 3" xfId="19115" hidden="1"/>
    <cellStyle name="Uwaga 3" xfId="19112" hidden="1"/>
    <cellStyle name="Uwaga 3" xfId="19104" hidden="1"/>
    <cellStyle name="Uwaga 3" xfId="19100" hidden="1"/>
    <cellStyle name="Uwaga 3" xfId="19097" hidden="1"/>
    <cellStyle name="Uwaga 3" xfId="19088" hidden="1"/>
    <cellStyle name="Uwaga 3" xfId="19083" hidden="1"/>
    <cellStyle name="Uwaga 3" xfId="19079" hidden="1"/>
    <cellStyle name="Uwaga 3" xfId="19073" hidden="1"/>
    <cellStyle name="Uwaga 3" xfId="19068" hidden="1"/>
    <cellStyle name="Uwaga 3" xfId="19064" hidden="1"/>
    <cellStyle name="Uwaga 3" xfId="19058" hidden="1"/>
    <cellStyle name="Uwaga 3" xfId="19053" hidden="1"/>
    <cellStyle name="Uwaga 3" xfId="19049" hidden="1"/>
    <cellStyle name="Uwaga 3" xfId="19044" hidden="1"/>
    <cellStyle name="Uwaga 3" xfId="19040" hidden="1"/>
    <cellStyle name="Uwaga 3" xfId="19036" hidden="1"/>
    <cellStyle name="Uwaga 3" xfId="19029" hidden="1"/>
    <cellStyle name="Uwaga 3" xfId="19024" hidden="1"/>
    <cellStyle name="Uwaga 3" xfId="19020" hidden="1"/>
    <cellStyle name="Uwaga 3" xfId="19013" hidden="1"/>
    <cellStyle name="Uwaga 3" xfId="19008" hidden="1"/>
    <cellStyle name="Uwaga 3" xfId="19004" hidden="1"/>
    <cellStyle name="Uwaga 3" xfId="18999" hidden="1"/>
    <cellStyle name="Uwaga 3" xfId="18994" hidden="1"/>
    <cellStyle name="Uwaga 3" xfId="18990" hidden="1"/>
    <cellStyle name="Uwaga 3" xfId="18984" hidden="1"/>
    <cellStyle name="Uwaga 3" xfId="18980" hidden="1"/>
    <cellStyle name="Uwaga 3" xfId="18977" hidden="1"/>
    <cellStyle name="Uwaga 3" xfId="18970" hidden="1"/>
    <cellStyle name="Uwaga 3" xfId="18965" hidden="1"/>
    <cellStyle name="Uwaga 3" xfId="18960" hidden="1"/>
    <cellStyle name="Uwaga 3" xfId="18954" hidden="1"/>
    <cellStyle name="Uwaga 3" xfId="18949" hidden="1"/>
    <cellStyle name="Uwaga 3" xfId="18944" hidden="1"/>
    <cellStyle name="Uwaga 3" xfId="18939" hidden="1"/>
    <cellStyle name="Uwaga 3" xfId="18934" hidden="1"/>
    <cellStyle name="Uwaga 3" xfId="18929" hidden="1"/>
    <cellStyle name="Uwaga 3" xfId="18925" hidden="1"/>
    <cellStyle name="Uwaga 3" xfId="18921" hidden="1"/>
    <cellStyle name="Uwaga 3" xfId="18916" hidden="1"/>
    <cellStyle name="Uwaga 3" xfId="18909" hidden="1"/>
    <cellStyle name="Uwaga 3" xfId="18904" hidden="1"/>
    <cellStyle name="Uwaga 3" xfId="18899" hidden="1"/>
    <cellStyle name="Uwaga 3" xfId="18893" hidden="1"/>
    <cellStyle name="Uwaga 3" xfId="18888" hidden="1"/>
    <cellStyle name="Uwaga 3" xfId="18884" hidden="1"/>
    <cellStyle name="Uwaga 3" xfId="18879" hidden="1"/>
    <cellStyle name="Uwaga 3" xfId="18874" hidden="1"/>
    <cellStyle name="Uwaga 3" xfId="18869" hidden="1"/>
    <cellStyle name="Uwaga 3" xfId="18865" hidden="1"/>
    <cellStyle name="Uwaga 3" xfId="18860" hidden="1"/>
    <cellStyle name="Uwaga 3" xfId="18855" hidden="1"/>
    <cellStyle name="Uwaga 3" xfId="18850" hidden="1"/>
    <cellStyle name="Uwaga 3" xfId="18846" hidden="1"/>
    <cellStyle name="Uwaga 3" xfId="18842" hidden="1"/>
    <cellStyle name="Uwaga 3" xfId="18835" hidden="1"/>
    <cellStyle name="Uwaga 3" xfId="18831" hidden="1"/>
    <cellStyle name="Uwaga 3" xfId="18826" hidden="1"/>
    <cellStyle name="Uwaga 3" xfId="18820" hidden="1"/>
    <cellStyle name="Uwaga 3" xfId="18816" hidden="1"/>
    <cellStyle name="Uwaga 3" xfId="18811" hidden="1"/>
    <cellStyle name="Uwaga 3" xfId="18805" hidden="1"/>
    <cellStyle name="Uwaga 3" xfId="18801" hidden="1"/>
    <cellStyle name="Uwaga 3" xfId="18797" hidden="1"/>
    <cellStyle name="Uwaga 3" xfId="18790" hidden="1"/>
    <cellStyle name="Uwaga 3" xfId="18786" hidden="1"/>
    <cellStyle name="Uwaga 3" xfId="18782" hidden="1"/>
    <cellStyle name="Uwaga 3" xfId="19646" hidden="1"/>
    <cellStyle name="Uwaga 3" xfId="19644" hidden="1"/>
    <cellStyle name="Uwaga 3" xfId="19642" hidden="1"/>
    <cellStyle name="Uwaga 3" xfId="19629" hidden="1"/>
    <cellStyle name="Uwaga 3" xfId="19628" hidden="1"/>
    <cellStyle name="Uwaga 3" xfId="19627" hidden="1"/>
    <cellStyle name="Uwaga 3" xfId="19614" hidden="1"/>
    <cellStyle name="Uwaga 3" xfId="19613" hidden="1"/>
    <cellStyle name="Uwaga 3" xfId="19612" hidden="1"/>
    <cellStyle name="Uwaga 3" xfId="19600" hidden="1"/>
    <cellStyle name="Uwaga 3" xfId="19598" hidden="1"/>
    <cellStyle name="Uwaga 3" xfId="19597" hidden="1"/>
    <cellStyle name="Uwaga 3" xfId="19584" hidden="1"/>
    <cellStyle name="Uwaga 3" xfId="19583" hidden="1"/>
    <cellStyle name="Uwaga 3" xfId="19582" hidden="1"/>
    <cellStyle name="Uwaga 3" xfId="19570" hidden="1"/>
    <cellStyle name="Uwaga 3" xfId="19568" hidden="1"/>
    <cellStyle name="Uwaga 3" xfId="19566" hidden="1"/>
    <cellStyle name="Uwaga 3" xfId="19555" hidden="1"/>
    <cellStyle name="Uwaga 3" xfId="19553" hidden="1"/>
    <cellStyle name="Uwaga 3" xfId="19551" hidden="1"/>
    <cellStyle name="Uwaga 3" xfId="19540" hidden="1"/>
    <cellStyle name="Uwaga 3" xfId="19538" hidden="1"/>
    <cellStyle name="Uwaga 3" xfId="19536" hidden="1"/>
    <cellStyle name="Uwaga 3" xfId="19525" hidden="1"/>
    <cellStyle name="Uwaga 3" xfId="19523" hidden="1"/>
    <cellStyle name="Uwaga 3" xfId="19521" hidden="1"/>
    <cellStyle name="Uwaga 3" xfId="19510" hidden="1"/>
    <cellStyle name="Uwaga 3" xfId="19508" hidden="1"/>
    <cellStyle name="Uwaga 3" xfId="19506" hidden="1"/>
    <cellStyle name="Uwaga 3" xfId="19495" hidden="1"/>
    <cellStyle name="Uwaga 3" xfId="19493" hidden="1"/>
    <cellStyle name="Uwaga 3" xfId="19491" hidden="1"/>
    <cellStyle name="Uwaga 3" xfId="19480" hidden="1"/>
    <cellStyle name="Uwaga 3" xfId="19478" hidden="1"/>
    <cellStyle name="Uwaga 3" xfId="19476" hidden="1"/>
    <cellStyle name="Uwaga 3" xfId="19465" hidden="1"/>
    <cellStyle name="Uwaga 3" xfId="19463" hidden="1"/>
    <cellStyle name="Uwaga 3" xfId="19461" hidden="1"/>
    <cellStyle name="Uwaga 3" xfId="19450" hidden="1"/>
    <cellStyle name="Uwaga 3" xfId="19448" hidden="1"/>
    <cellStyle name="Uwaga 3" xfId="19446" hidden="1"/>
    <cellStyle name="Uwaga 3" xfId="19435" hidden="1"/>
    <cellStyle name="Uwaga 3" xfId="19433" hidden="1"/>
    <cellStyle name="Uwaga 3" xfId="19431" hidden="1"/>
    <cellStyle name="Uwaga 3" xfId="19420" hidden="1"/>
    <cellStyle name="Uwaga 3" xfId="19418" hidden="1"/>
    <cellStyle name="Uwaga 3" xfId="19416" hidden="1"/>
    <cellStyle name="Uwaga 3" xfId="19405" hidden="1"/>
    <cellStyle name="Uwaga 3" xfId="19403" hidden="1"/>
    <cellStyle name="Uwaga 3" xfId="19401" hidden="1"/>
    <cellStyle name="Uwaga 3" xfId="19390" hidden="1"/>
    <cellStyle name="Uwaga 3" xfId="19388" hidden="1"/>
    <cellStyle name="Uwaga 3" xfId="19386" hidden="1"/>
    <cellStyle name="Uwaga 3" xfId="19375" hidden="1"/>
    <cellStyle name="Uwaga 3" xfId="19373" hidden="1"/>
    <cellStyle name="Uwaga 3" xfId="19371" hidden="1"/>
    <cellStyle name="Uwaga 3" xfId="19360" hidden="1"/>
    <cellStyle name="Uwaga 3" xfId="19358" hidden="1"/>
    <cellStyle name="Uwaga 3" xfId="19356" hidden="1"/>
    <cellStyle name="Uwaga 3" xfId="19345" hidden="1"/>
    <cellStyle name="Uwaga 3" xfId="19343" hidden="1"/>
    <cellStyle name="Uwaga 3" xfId="19341" hidden="1"/>
    <cellStyle name="Uwaga 3" xfId="19330" hidden="1"/>
    <cellStyle name="Uwaga 3" xfId="19328" hidden="1"/>
    <cellStyle name="Uwaga 3" xfId="19326" hidden="1"/>
    <cellStyle name="Uwaga 3" xfId="19315" hidden="1"/>
    <cellStyle name="Uwaga 3" xfId="19313" hidden="1"/>
    <cellStyle name="Uwaga 3" xfId="19311" hidden="1"/>
    <cellStyle name="Uwaga 3" xfId="19300" hidden="1"/>
    <cellStyle name="Uwaga 3" xfId="19298" hidden="1"/>
    <cellStyle name="Uwaga 3" xfId="19296" hidden="1"/>
    <cellStyle name="Uwaga 3" xfId="19285" hidden="1"/>
    <cellStyle name="Uwaga 3" xfId="19283" hidden="1"/>
    <cellStyle name="Uwaga 3" xfId="19281" hidden="1"/>
    <cellStyle name="Uwaga 3" xfId="19270" hidden="1"/>
    <cellStyle name="Uwaga 3" xfId="19268" hidden="1"/>
    <cellStyle name="Uwaga 3" xfId="19266" hidden="1"/>
    <cellStyle name="Uwaga 3" xfId="19255" hidden="1"/>
    <cellStyle name="Uwaga 3" xfId="19253" hidden="1"/>
    <cellStyle name="Uwaga 3" xfId="19250" hidden="1"/>
    <cellStyle name="Uwaga 3" xfId="19240" hidden="1"/>
    <cellStyle name="Uwaga 3" xfId="19238" hidden="1"/>
    <cellStyle name="Uwaga 3" xfId="19236" hidden="1"/>
    <cellStyle name="Uwaga 3" xfId="19225" hidden="1"/>
    <cellStyle name="Uwaga 3" xfId="19223" hidden="1"/>
    <cellStyle name="Uwaga 3" xfId="19221" hidden="1"/>
    <cellStyle name="Uwaga 3" xfId="19210" hidden="1"/>
    <cellStyle name="Uwaga 3" xfId="19208" hidden="1"/>
    <cellStyle name="Uwaga 3" xfId="19205" hidden="1"/>
    <cellStyle name="Uwaga 3" xfId="19195" hidden="1"/>
    <cellStyle name="Uwaga 3" xfId="19193" hidden="1"/>
    <cellStyle name="Uwaga 3" xfId="19190" hidden="1"/>
    <cellStyle name="Uwaga 3" xfId="19180" hidden="1"/>
    <cellStyle name="Uwaga 3" xfId="19178" hidden="1"/>
    <cellStyle name="Uwaga 3" xfId="19175" hidden="1"/>
    <cellStyle name="Uwaga 3" xfId="19166" hidden="1"/>
    <cellStyle name="Uwaga 3" xfId="19163" hidden="1"/>
    <cellStyle name="Uwaga 3" xfId="19159" hidden="1"/>
    <cellStyle name="Uwaga 3" xfId="19151" hidden="1"/>
    <cellStyle name="Uwaga 3" xfId="19148" hidden="1"/>
    <cellStyle name="Uwaga 3" xfId="19144" hidden="1"/>
    <cellStyle name="Uwaga 3" xfId="19136" hidden="1"/>
    <cellStyle name="Uwaga 3" xfId="19133" hidden="1"/>
    <cellStyle name="Uwaga 3" xfId="19129" hidden="1"/>
    <cellStyle name="Uwaga 3" xfId="19121" hidden="1"/>
    <cellStyle name="Uwaga 3" xfId="19118" hidden="1"/>
    <cellStyle name="Uwaga 3" xfId="19114" hidden="1"/>
    <cellStyle name="Uwaga 3" xfId="19106" hidden="1"/>
    <cellStyle name="Uwaga 3" xfId="19103" hidden="1"/>
    <cellStyle name="Uwaga 3" xfId="19099" hidden="1"/>
    <cellStyle name="Uwaga 3" xfId="19091" hidden="1"/>
    <cellStyle name="Uwaga 3" xfId="19087" hidden="1"/>
    <cellStyle name="Uwaga 3" xfId="19082" hidden="1"/>
    <cellStyle name="Uwaga 3" xfId="19076" hidden="1"/>
    <cellStyle name="Uwaga 3" xfId="19072" hidden="1"/>
    <cellStyle name="Uwaga 3" xfId="19067" hidden="1"/>
    <cellStyle name="Uwaga 3" xfId="19061" hidden="1"/>
    <cellStyle name="Uwaga 3" xfId="19057" hidden="1"/>
    <cellStyle name="Uwaga 3" xfId="19052" hidden="1"/>
    <cellStyle name="Uwaga 3" xfId="19046" hidden="1"/>
    <cellStyle name="Uwaga 3" xfId="19043" hidden="1"/>
    <cellStyle name="Uwaga 3" xfId="19039" hidden="1"/>
    <cellStyle name="Uwaga 3" xfId="19031" hidden="1"/>
    <cellStyle name="Uwaga 3" xfId="19028" hidden="1"/>
    <cellStyle name="Uwaga 3" xfId="19023" hidden="1"/>
    <cellStyle name="Uwaga 3" xfId="19016" hidden="1"/>
    <cellStyle name="Uwaga 3" xfId="19012" hidden="1"/>
    <cellStyle name="Uwaga 3" xfId="19007" hidden="1"/>
    <cellStyle name="Uwaga 3" xfId="19001" hidden="1"/>
    <cellStyle name="Uwaga 3" xfId="18997" hidden="1"/>
    <cellStyle name="Uwaga 3" xfId="18992" hidden="1"/>
    <cellStyle name="Uwaga 3" xfId="18986" hidden="1"/>
    <cellStyle name="Uwaga 3" xfId="18983" hidden="1"/>
    <cellStyle name="Uwaga 3" xfId="18979" hidden="1"/>
    <cellStyle name="Uwaga 3" xfId="18971" hidden="1"/>
    <cellStyle name="Uwaga 3" xfId="18966" hidden="1"/>
    <cellStyle name="Uwaga 3" xfId="18961" hidden="1"/>
    <cellStyle name="Uwaga 3" xfId="18956" hidden="1"/>
    <cellStyle name="Uwaga 3" xfId="18951" hidden="1"/>
    <cellStyle name="Uwaga 3" xfId="18946" hidden="1"/>
    <cellStyle name="Uwaga 3" xfId="18941" hidden="1"/>
    <cellStyle name="Uwaga 3" xfId="18936" hidden="1"/>
    <cellStyle name="Uwaga 3" xfId="18931" hidden="1"/>
    <cellStyle name="Uwaga 3" xfId="18926" hidden="1"/>
    <cellStyle name="Uwaga 3" xfId="18922" hidden="1"/>
    <cellStyle name="Uwaga 3" xfId="18917" hidden="1"/>
    <cellStyle name="Uwaga 3" xfId="18910" hidden="1"/>
    <cellStyle name="Uwaga 3" xfId="18905" hidden="1"/>
    <cellStyle name="Uwaga 3" xfId="18900" hidden="1"/>
    <cellStyle name="Uwaga 3" xfId="18895" hidden="1"/>
    <cellStyle name="Uwaga 3" xfId="18890" hidden="1"/>
    <cellStyle name="Uwaga 3" xfId="18885" hidden="1"/>
    <cellStyle name="Uwaga 3" xfId="18880" hidden="1"/>
    <cellStyle name="Uwaga 3" xfId="18875" hidden="1"/>
    <cellStyle name="Uwaga 3" xfId="18870" hidden="1"/>
    <cellStyle name="Uwaga 3" xfId="18866" hidden="1"/>
    <cellStyle name="Uwaga 3" xfId="18861" hidden="1"/>
    <cellStyle name="Uwaga 3" xfId="18856" hidden="1"/>
    <cellStyle name="Uwaga 3" xfId="18851" hidden="1"/>
    <cellStyle name="Uwaga 3" xfId="18847" hidden="1"/>
    <cellStyle name="Uwaga 3" xfId="18843" hidden="1"/>
    <cellStyle name="Uwaga 3" xfId="18836" hidden="1"/>
    <cellStyle name="Uwaga 3" xfId="18832" hidden="1"/>
    <cellStyle name="Uwaga 3" xfId="18827" hidden="1"/>
    <cellStyle name="Uwaga 3" xfId="18821" hidden="1"/>
    <cellStyle name="Uwaga 3" xfId="18817" hidden="1"/>
    <cellStyle name="Uwaga 3" xfId="18812" hidden="1"/>
    <cellStyle name="Uwaga 3" xfId="18806" hidden="1"/>
    <cellStyle name="Uwaga 3" xfId="18802" hidden="1"/>
    <cellStyle name="Uwaga 3" xfId="18798" hidden="1"/>
    <cellStyle name="Uwaga 3" xfId="18791" hidden="1"/>
    <cellStyle name="Uwaga 3" xfId="18787" hidden="1"/>
    <cellStyle name="Uwaga 3" xfId="18783" hidden="1"/>
    <cellStyle name="Uwaga 3" xfId="19650" hidden="1"/>
    <cellStyle name="Uwaga 3" xfId="19649" hidden="1"/>
    <cellStyle name="Uwaga 3" xfId="19647" hidden="1"/>
    <cellStyle name="Uwaga 3" xfId="19634" hidden="1"/>
    <cellStyle name="Uwaga 3" xfId="19632" hidden="1"/>
    <cellStyle name="Uwaga 3" xfId="19630" hidden="1"/>
    <cellStyle name="Uwaga 3" xfId="19620" hidden="1"/>
    <cellStyle name="Uwaga 3" xfId="19618" hidden="1"/>
    <cellStyle name="Uwaga 3" xfId="19616" hidden="1"/>
    <cellStyle name="Uwaga 3" xfId="19605" hidden="1"/>
    <cellStyle name="Uwaga 3" xfId="19603" hidden="1"/>
    <cellStyle name="Uwaga 3" xfId="19601" hidden="1"/>
    <cellStyle name="Uwaga 3" xfId="19588" hidden="1"/>
    <cellStyle name="Uwaga 3" xfId="19586" hidden="1"/>
    <cellStyle name="Uwaga 3" xfId="19585" hidden="1"/>
    <cellStyle name="Uwaga 3" xfId="19572" hidden="1"/>
    <cellStyle name="Uwaga 3" xfId="19571" hidden="1"/>
    <cellStyle name="Uwaga 3" xfId="19569" hidden="1"/>
    <cellStyle name="Uwaga 3" xfId="19557" hidden="1"/>
    <cellStyle name="Uwaga 3" xfId="19556" hidden="1"/>
    <cellStyle name="Uwaga 3" xfId="19554" hidden="1"/>
    <cellStyle name="Uwaga 3" xfId="19542" hidden="1"/>
    <cellStyle name="Uwaga 3" xfId="19541" hidden="1"/>
    <cellStyle name="Uwaga 3" xfId="19539" hidden="1"/>
    <cellStyle name="Uwaga 3" xfId="19527" hidden="1"/>
    <cellStyle name="Uwaga 3" xfId="19526" hidden="1"/>
    <cellStyle name="Uwaga 3" xfId="19524" hidden="1"/>
    <cellStyle name="Uwaga 3" xfId="19512" hidden="1"/>
    <cellStyle name="Uwaga 3" xfId="19511" hidden="1"/>
    <cellStyle name="Uwaga 3" xfId="19509" hidden="1"/>
    <cellStyle name="Uwaga 3" xfId="19497" hidden="1"/>
    <cellStyle name="Uwaga 3" xfId="19496" hidden="1"/>
    <cellStyle name="Uwaga 3" xfId="19494" hidden="1"/>
    <cellStyle name="Uwaga 3" xfId="19482" hidden="1"/>
    <cellStyle name="Uwaga 3" xfId="19481" hidden="1"/>
    <cellStyle name="Uwaga 3" xfId="19479" hidden="1"/>
    <cellStyle name="Uwaga 3" xfId="19467" hidden="1"/>
    <cellStyle name="Uwaga 3" xfId="19466" hidden="1"/>
    <cellStyle name="Uwaga 3" xfId="19464" hidden="1"/>
    <cellStyle name="Uwaga 3" xfId="19452" hidden="1"/>
    <cellStyle name="Uwaga 3" xfId="19451" hidden="1"/>
    <cellStyle name="Uwaga 3" xfId="19449" hidden="1"/>
    <cellStyle name="Uwaga 3" xfId="19437" hidden="1"/>
    <cellStyle name="Uwaga 3" xfId="19436" hidden="1"/>
    <cellStyle name="Uwaga 3" xfId="19434" hidden="1"/>
    <cellStyle name="Uwaga 3" xfId="19422" hidden="1"/>
    <cellStyle name="Uwaga 3" xfId="19421" hidden="1"/>
    <cellStyle name="Uwaga 3" xfId="19419" hidden="1"/>
    <cellStyle name="Uwaga 3" xfId="19407" hidden="1"/>
    <cellStyle name="Uwaga 3" xfId="19406" hidden="1"/>
    <cellStyle name="Uwaga 3" xfId="19404" hidden="1"/>
    <cellStyle name="Uwaga 3" xfId="19392" hidden="1"/>
    <cellStyle name="Uwaga 3" xfId="19391" hidden="1"/>
    <cellStyle name="Uwaga 3" xfId="19389" hidden="1"/>
    <cellStyle name="Uwaga 3" xfId="19377" hidden="1"/>
    <cellStyle name="Uwaga 3" xfId="19376" hidden="1"/>
    <cellStyle name="Uwaga 3" xfId="19374" hidden="1"/>
    <cellStyle name="Uwaga 3" xfId="19362" hidden="1"/>
    <cellStyle name="Uwaga 3" xfId="19361" hidden="1"/>
    <cellStyle name="Uwaga 3" xfId="19359" hidden="1"/>
    <cellStyle name="Uwaga 3" xfId="19347" hidden="1"/>
    <cellStyle name="Uwaga 3" xfId="19346" hidden="1"/>
    <cellStyle name="Uwaga 3" xfId="19344" hidden="1"/>
    <cellStyle name="Uwaga 3" xfId="19332" hidden="1"/>
    <cellStyle name="Uwaga 3" xfId="19331" hidden="1"/>
    <cellStyle name="Uwaga 3" xfId="19329" hidden="1"/>
    <cellStyle name="Uwaga 3" xfId="19317" hidden="1"/>
    <cellStyle name="Uwaga 3" xfId="19316" hidden="1"/>
    <cellStyle name="Uwaga 3" xfId="19314" hidden="1"/>
    <cellStyle name="Uwaga 3" xfId="19302" hidden="1"/>
    <cellStyle name="Uwaga 3" xfId="19301" hidden="1"/>
    <cellStyle name="Uwaga 3" xfId="19299" hidden="1"/>
    <cellStyle name="Uwaga 3" xfId="19287" hidden="1"/>
    <cellStyle name="Uwaga 3" xfId="19286" hidden="1"/>
    <cellStyle name="Uwaga 3" xfId="19284" hidden="1"/>
    <cellStyle name="Uwaga 3" xfId="19272" hidden="1"/>
    <cellStyle name="Uwaga 3" xfId="19271" hidden="1"/>
    <cellStyle name="Uwaga 3" xfId="19269" hidden="1"/>
    <cellStyle name="Uwaga 3" xfId="19257" hidden="1"/>
    <cellStyle name="Uwaga 3" xfId="19256" hidden="1"/>
    <cellStyle name="Uwaga 3" xfId="19254" hidden="1"/>
    <cellStyle name="Uwaga 3" xfId="19242" hidden="1"/>
    <cellStyle name="Uwaga 3" xfId="19241" hidden="1"/>
    <cellStyle name="Uwaga 3" xfId="19239" hidden="1"/>
    <cellStyle name="Uwaga 3" xfId="19227" hidden="1"/>
    <cellStyle name="Uwaga 3" xfId="19226" hidden="1"/>
    <cellStyle name="Uwaga 3" xfId="19224" hidden="1"/>
    <cellStyle name="Uwaga 3" xfId="19212" hidden="1"/>
    <cellStyle name="Uwaga 3" xfId="19211" hidden="1"/>
    <cellStyle name="Uwaga 3" xfId="19209" hidden="1"/>
    <cellStyle name="Uwaga 3" xfId="19197" hidden="1"/>
    <cellStyle name="Uwaga 3" xfId="19196" hidden="1"/>
    <cellStyle name="Uwaga 3" xfId="19194" hidden="1"/>
    <cellStyle name="Uwaga 3" xfId="19182" hidden="1"/>
    <cellStyle name="Uwaga 3" xfId="19181" hidden="1"/>
    <cellStyle name="Uwaga 3" xfId="19179" hidden="1"/>
    <cellStyle name="Uwaga 3" xfId="19167" hidden="1"/>
    <cellStyle name="Uwaga 3" xfId="19165" hidden="1"/>
    <cellStyle name="Uwaga 3" xfId="19162" hidden="1"/>
    <cellStyle name="Uwaga 3" xfId="19152" hidden="1"/>
    <cellStyle name="Uwaga 3" xfId="19150" hidden="1"/>
    <cellStyle name="Uwaga 3" xfId="19147" hidden="1"/>
    <cellStyle name="Uwaga 3" xfId="19137" hidden="1"/>
    <cellStyle name="Uwaga 3" xfId="19135" hidden="1"/>
    <cellStyle name="Uwaga 3" xfId="19132" hidden="1"/>
    <cellStyle name="Uwaga 3" xfId="19122" hidden="1"/>
    <cellStyle name="Uwaga 3" xfId="19120" hidden="1"/>
    <cellStyle name="Uwaga 3" xfId="19117" hidden="1"/>
    <cellStyle name="Uwaga 3" xfId="19107" hidden="1"/>
    <cellStyle name="Uwaga 3" xfId="19105" hidden="1"/>
    <cellStyle name="Uwaga 3" xfId="19102" hidden="1"/>
    <cellStyle name="Uwaga 3" xfId="19092" hidden="1"/>
    <cellStyle name="Uwaga 3" xfId="19090" hidden="1"/>
    <cellStyle name="Uwaga 3" xfId="19086" hidden="1"/>
    <cellStyle name="Uwaga 3" xfId="19077" hidden="1"/>
    <cellStyle name="Uwaga 3" xfId="19074" hidden="1"/>
    <cellStyle name="Uwaga 3" xfId="19070" hidden="1"/>
    <cellStyle name="Uwaga 3" xfId="19062" hidden="1"/>
    <cellStyle name="Uwaga 3" xfId="19060" hidden="1"/>
    <cellStyle name="Uwaga 3" xfId="19056" hidden="1"/>
    <cellStyle name="Uwaga 3" xfId="19047" hidden="1"/>
    <cellStyle name="Uwaga 3" xfId="19045" hidden="1"/>
    <cellStyle name="Uwaga 3" xfId="19042" hidden="1"/>
    <cellStyle name="Uwaga 3" xfId="19032" hidden="1"/>
    <cellStyle name="Uwaga 3" xfId="19030" hidden="1"/>
    <cellStyle name="Uwaga 3" xfId="19025" hidden="1"/>
    <cellStyle name="Uwaga 3" xfId="19017" hidden="1"/>
    <cellStyle name="Uwaga 3" xfId="19015" hidden="1"/>
    <cellStyle name="Uwaga 3" xfId="19010" hidden="1"/>
    <cellStyle name="Uwaga 3" xfId="19002" hidden="1"/>
    <cellStyle name="Uwaga 3" xfId="19000" hidden="1"/>
    <cellStyle name="Uwaga 3" xfId="18995" hidden="1"/>
    <cellStyle name="Uwaga 3" xfId="18987" hidden="1"/>
    <cellStyle name="Uwaga 3" xfId="18985" hidden="1"/>
    <cellStyle name="Uwaga 3" xfId="18981" hidden="1"/>
    <cellStyle name="Uwaga 3" xfId="18972" hidden="1"/>
    <cellStyle name="Uwaga 3" xfId="18969" hidden="1"/>
    <cellStyle name="Uwaga 3" xfId="18964" hidden="1"/>
    <cellStyle name="Uwaga 3" xfId="18957" hidden="1"/>
    <cellStyle name="Uwaga 3" xfId="18953" hidden="1"/>
    <cellStyle name="Uwaga 3" xfId="18948" hidden="1"/>
    <cellStyle name="Uwaga 3" xfId="18942" hidden="1"/>
    <cellStyle name="Uwaga 3" xfId="18938" hidden="1"/>
    <cellStyle name="Uwaga 3" xfId="18933" hidden="1"/>
    <cellStyle name="Uwaga 3" xfId="18927" hidden="1"/>
    <cellStyle name="Uwaga 3" xfId="18924" hidden="1"/>
    <cellStyle name="Uwaga 3" xfId="18920" hidden="1"/>
    <cellStyle name="Uwaga 3" xfId="18911" hidden="1"/>
    <cellStyle name="Uwaga 3" xfId="18906" hidden="1"/>
    <cellStyle name="Uwaga 3" xfId="18901" hidden="1"/>
    <cellStyle name="Uwaga 3" xfId="18896" hidden="1"/>
    <cellStyle name="Uwaga 3" xfId="18891" hidden="1"/>
    <cellStyle name="Uwaga 3" xfId="18886" hidden="1"/>
    <cellStyle name="Uwaga 3" xfId="18881" hidden="1"/>
    <cellStyle name="Uwaga 3" xfId="18876" hidden="1"/>
    <cellStyle name="Uwaga 3" xfId="18871" hidden="1"/>
    <cellStyle name="Uwaga 3" xfId="18867" hidden="1"/>
    <cellStyle name="Uwaga 3" xfId="18862" hidden="1"/>
    <cellStyle name="Uwaga 3" xfId="18857" hidden="1"/>
    <cellStyle name="Uwaga 3" xfId="18852" hidden="1"/>
    <cellStyle name="Uwaga 3" xfId="18848" hidden="1"/>
    <cellStyle name="Uwaga 3" xfId="18844" hidden="1"/>
    <cellStyle name="Uwaga 3" xfId="18837" hidden="1"/>
    <cellStyle name="Uwaga 3" xfId="18833" hidden="1"/>
    <cellStyle name="Uwaga 3" xfId="18828" hidden="1"/>
    <cellStyle name="Uwaga 3" xfId="18822" hidden="1"/>
    <cellStyle name="Uwaga 3" xfId="18818" hidden="1"/>
    <cellStyle name="Uwaga 3" xfId="18813" hidden="1"/>
    <cellStyle name="Uwaga 3" xfId="18807" hidden="1"/>
    <cellStyle name="Uwaga 3" xfId="18803" hidden="1"/>
    <cellStyle name="Uwaga 3" xfId="18799" hidden="1"/>
    <cellStyle name="Uwaga 3" xfId="18792" hidden="1"/>
    <cellStyle name="Uwaga 3" xfId="18788" hidden="1"/>
    <cellStyle name="Uwaga 3" xfId="18784" hidden="1"/>
    <cellStyle name="Uwaga 3" xfId="17759" hidden="1"/>
    <cellStyle name="Uwaga 3" xfId="17758" hidden="1"/>
    <cellStyle name="Uwaga 3" xfId="17757" hidden="1"/>
    <cellStyle name="Uwaga 3" xfId="17750" hidden="1"/>
    <cellStyle name="Uwaga 3" xfId="17749" hidden="1"/>
    <cellStyle name="Uwaga 3" xfId="17748" hidden="1"/>
    <cellStyle name="Uwaga 3" xfId="17741" hidden="1"/>
    <cellStyle name="Uwaga 3" xfId="17740" hidden="1"/>
    <cellStyle name="Uwaga 3" xfId="17739" hidden="1"/>
    <cellStyle name="Uwaga 3" xfId="17732" hidden="1"/>
    <cellStyle name="Uwaga 3" xfId="17731" hidden="1"/>
    <cellStyle name="Uwaga 3" xfId="17730" hidden="1"/>
    <cellStyle name="Uwaga 3" xfId="17723" hidden="1"/>
    <cellStyle name="Uwaga 3" xfId="17722" hidden="1"/>
    <cellStyle name="Uwaga 3" xfId="17721" hidden="1"/>
    <cellStyle name="Uwaga 3" xfId="17714" hidden="1"/>
    <cellStyle name="Uwaga 3" xfId="17713" hidden="1"/>
    <cellStyle name="Uwaga 3" xfId="17711" hidden="1"/>
    <cellStyle name="Uwaga 3" xfId="17705" hidden="1"/>
    <cellStyle name="Uwaga 3" xfId="17704" hidden="1"/>
    <cellStyle name="Uwaga 3" xfId="17702" hidden="1"/>
    <cellStyle name="Uwaga 3" xfId="17696" hidden="1"/>
    <cellStyle name="Uwaga 3" xfId="17695" hidden="1"/>
    <cellStyle name="Uwaga 3" xfId="17693" hidden="1"/>
    <cellStyle name="Uwaga 3" xfId="17687" hidden="1"/>
    <cellStyle name="Uwaga 3" xfId="17686" hidden="1"/>
    <cellStyle name="Uwaga 3" xfId="17684" hidden="1"/>
    <cellStyle name="Uwaga 3" xfId="17678" hidden="1"/>
    <cellStyle name="Uwaga 3" xfId="17677" hidden="1"/>
    <cellStyle name="Uwaga 3" xfId="17675" hidden="1"/>
    <cellStyle name="Uwaga 3" xfId="17669" hidden="1"/>
    <cellStyle name="Uwaga 3" xfId="17668" hidden="1"/>
    <cellStyle name="Uwaga 3" xfId="17666" hidden="1"/>
    <cellStyle name="Uwaga 3" xfId="17660" hidden="1"/>
    <cellStyle name="Uwaga 3" xfId="17659" hidden="1"/>
    <cellStyle name="Uwaga 3" xfId="17657" hidden="1"/>
    <cellStyle name="Uwaga 3" xfId="17651" hidden="1"/>
    <cellStyle name="Uwaga 3" xfId="17650" hidden="1"/>
    <cellStyle name="Uwaga 3" xfId="17648" hidden="1"/>
    <cellStyle name="Uwaga 3" xfId="17642" hidden="1"/>
    <cellStyle name="Uwaga 3" xfId="17641" hidden="1"/>
    <cellStyle name="Uwaga 3" xfId="17639" hidden="1"/>
    <cellStyle name="Uwaga 3" xfId="17633" hidden="1"/>
    <cellStyle name="Uwaga 3" xfId="17632" hidden="1"/>
    <cellStyle name="Uwaga 3" xfId="17630" hidden="1"/>
    <cellStyle name="Uwaga 3" xfId="17624" hidden="1"/>
    <cellStyle name="Uwaga 3" xfId="17623" hidden="1"/>
    <cellStyle name="Uwaga 3" xfId="17621" hidden="1"/>
    <cellStyle name="Uwaga 3" xfId="17615" hidden="1"/>
    <cellStyle name="Uwaga 3" xfId="17614" hidden="1"/>
    <cellStyle name="Uwaga 3" xfId="17612" hidden="1"/>
    <cellStyle name="Uwaga 3" xfId="17606" hidden="1"/>
    <cellStyle name="Uwaga 3" xfId="17605" hidden="1"/>
    <cellStyle name="Uwaga 3" xfId="17602" hidden="1"/>
    <cellStyle name="Uwaga 3" xfId="17597" hidden="1"/>
    <cellStyle name="Uwaga 3" xfId="17595" hidden="1"/>
    <cellStyle name="Uwaga 3" xfId="17592" hidden="1"/>
    <cellStyle name="Uwaga 3" xfId="17588" hidden="1"/>
    <cellStyle name="Uwaga 3" xfId="17587" hidden="1"/>
    <cellStyle name="Uwaga 3" xfId="17584" hidden="1"/>
    <cellStyle name="Uwaga 3" xfId="17579" hidden="1"/>
    <cellStyle name="Uwaga 3" xfId="17578" hidden="1"/>
    <cellStyle name="Uwaga 3" xfId="17576" hidden="1"/>
    <cellStyle name="Uwaga 3" xfId="17570" hidden="1"/>
    <cellStyle name="Uwaga 3" xfId="17569" hidden="1"/>
    <cellStyle name="Uwaga 3" xfId="17567" hidden="1"/>
    <cellStyle name="Uwaga 3" xfId="17561" hidden="1"/>
    <cellStyle name="Uwaga 3" xfId="17560" hidden="1"/>
    <cellStyle name="Uwaga 3" xfId="17558" hidden="1"/>
    <cellStyle name="Uwaga 3" xfId="17552" hidden="1"/>
    <cellStyle name="Uwaga 3" xfId="17551" hidden="1"/>
    <cellStyle name="Uwaga 3" xfId="17549" hidden="1"/>
    <cellStyle name="Uwaga 3" xfId="17543" hidden="1"/>
    <cellStyle name="Uwaga 3" xfId="17542" hidden="1"/>
    <cellStyle name="Uwaga 3" xfId="17540" hidden="1"/>
    <cellStyle name="Uwaga 3" xfId="17534" hidden="1"/>
    <cellStyle name="Uwaga 3" xfId="17533" hidden="1"/>
    <cellStyle name="Uwaga 3" xfId="17530" hidden="1"/>
    <cellStyle name="Uwaga 3" xfId="17525" hidden="1"/>
    <cellStyle name="Uwaga 3" xfId="17523" hidden="1"/>
    <cellStyle name="Uwaga 3" xfId="17520" hidden="1"/>
    <cellStyle name="Uwaga 3" xfId="17516" hidden="1"/>
    <cellStyle name="Uwaga 3" xfId="17514" hidden="1"/>
    <cellStyle name="Uwaga 3" xfId="17511" hidden="1"/>
    <cellStyle name="Uwaga 3" xfId="17507" hidden="1"/>
    <cellStyle name="Uwaga 3" xfId="17506" hidden="1"/>
    <cellStyle name="Uwaga 3" xfId="17504" hidden="1"/>
    <cellStyle name="Uwaga 3" xfId="17498" hidden="1"/>
    <cellStyle name="Uwaga 3" xfId="17496" hidden="1"/>
    <cellStyle name="Uwaga 3" xfId="17493" hidden="1"/>
    <cellStyle name="Uwaga 3" xfId="17489" hidden="1"/>
    <cellStyle name="Uwaga 3" xfId="17487" hidden="1"/>
    <cellStyle name="Uwaga 3" xfId="17484" hidden="1"/>
    <cellStyle name="Uwaga 3" xfId="17480" hidden="1"/>
    <cellStyle name="Uwaga 3" xfId="17478" hidden="1"/>
    <cellStyle name="Uwaga 3" xfId="17475" hidden="1"/>
    <cellStyle name="Uwaga 3" xfId="17471" hidden="1"/>
    <cellStyle name="Uwaga 3" xfId="17469" hidden="1"/>
    <cellStyle name="Uwaga 3" xfId="17467" hidden="1"/>
    <cellStyle name="Uwaga 3" xfId="17462" hidden="1"/>
    <cellStyle name="Uwaga 3" xfId="17460" hidden="1"/>
    <cellStyle name="Uwaga 3" xfId="17458" hidden="1"/>
    <cellStyle name="Uwaga 3" xfId="17453" hidden="1"/>
    <cellStyle name="Uwaga 3" xfId="17451" hidden="1"/>
    <cellStyle name="Uwaga 3" xfId="17448" hidden="1"/>
    <cellStyle name="Uwaga 3" xfId="17444" hidden="1"/>
    <cellStyle name="Uwaga 3" xfId="17442" hidden="1"/>
    <cellStyle name="Uwaga 3" xfId="17440" hidden="1"/>
    <cellStyle name="Uwaga 3" xfId="17435" hidden="1"/>
    <cellStyle name="Uwaga 3" xfId="17433" hidden="1"/>
    <cellStyle name="Uwaga 3" xfId="17431" hidden="1"/>
    <cellStyle name="Uwaga 3" xfId="17425" hidden="1"/>
    <cellStyle name="Uwaga 3" xfId="17422" hidden="1"/>
    <cellStyle name="Uwaga 3" xfId="17419" hidden="1"/>
    <cellStyle name="Uwaga 3" xfId="17416" hidden="1"/>
    <cellStyle name="Uwaga 3" xfId="17413" hidden="1"/>
    <cellStyle name="Uwaga 3" xfId="17410" hidden="1"/>
    <cellStyle name="Uwaga 3" xfId="17407" hidden="1"/>
    <cellStyle name="Uwaga 3" xfId="17404" hidden="1"/>
    <cellStyle name="Uwaga 3" xfId="17401" hidden="1"/>
    <cellStyle name="Uwaga 3" xfId="17399" hidden="1"/>
    <cellStyle name="Uwaga 3" xfId="17397" hidden="1"/>
    <cellStyle name="Uwaga 3" xfId="17394" hidden="1"/>
    <cellStyle name="Uwaga 3" xfId="17390" hidden="1"/>
    <cellStyle name="Uwaga 3" xfId="17387" hidden="1"/>
    <cellStyle name="Uwaga 3" xfId="17384" hidden="1"/>
    <cellStyle name="Uwaga 3" xfId="17380" hidden="1"/>
    <cellStyle name="Uwaga 3" xfId="17377" hidden="1"/>
    <cellStyle name="Uwaga 3" xfId="17374" hidden="1"/>
    <cellStyle name="Uwaga 3" xfId="17372" hidden="1"/>
    <cellStyle name="Uwaga 3" xfId="17369" hidden="1"/>
    <cellStyle name="Uwaga 3" xfId="17366" hidden="1"/>
    <cellStyle name="Uwaga 3" xfId="17363" hidden="1"/>
    <cellStyle name="Uwaga 3" xfId="17361" hidden="1"/>
    <cellStyle name="Uwaga 3" xfId="17359" hidden="1"/>
    <cellStyle name="Uwaga 3" xfId="17354" hidden="1"/>
    <cellStyle name="Uwaga 3" xfId="17351" hidden="1"/>
    <cellStyle name="Uwaga 3" xfId="17348" hidden="1"/>
    <cellStyle name="Uwaga 3" xfId="17344" hidden="1"/>
    <cellStyle name="Uwaga 3" xfId="17341" hidden="1"/>
    <cellStyle name="Uwaga 3" xfId="17338" hidden="1"/>
    <cellStyle name="Uwaga 3" xfId="17335" hidden="1"/>
    <cellStyle name="Uwaga 3" xfId="17332" hidden="1"/>
    <cellStyle name="Uwaga 3" xfId="17329" hidden="1"/>
    <cellStyle name="Uwaga 3" xfId="17327" hidden="1"/>
    <cellStyle name="Uwaga 3" xfId="17325" hidden="1"/>
    <cellStyle name="Uwaga 3" xfId="17322" hidden="1"/>
    <cellStyle name="Uwaga 3" xfId="17317" hidden="1"/>
    <cellStyle name="Uwaga 3" xfId="17314" hidden="1"/>
    <cellStyle name="Uwaga 3" xfId="17311" hidden="1"/>
    <cellStyle name="Uwaga 3" xfId="17307" hidden="1"/>
    <cellStyle name="Uwaga 3" xfId="17304" hidden="1"/>
    <cellStyle name="Uwaga 3" xfId="17302" hidden="1"/>
    <cellStyle name="Uwaga 3" xfId="17299" hidden="1"/>
    <cellStyle name="Uwaga 3" xfId="17296" hidden="1"/>
    <cellStyle name="Uwaga 3" xfId="17293" hidden="1"/>
    <cellStyle name="Uwaga 3" xfId="17291" hidden="1"/>
    <cellStyle name="Uwaga 3" xfId="17288" hidden="1"/>
    <cellStyle name="Uwaga 3" xfId="17285" hidden="1"/>
    <cellStyle name="Uwaga 3" xfId="17282" hidden="1"/>
    <cellStyle name="Uwaga 3" xfId="17280" hidden="1"/>
    <cellStyle name="Uwaga 3" xfId="17278" hidden="1"/>
    <cellStyle name="Uwaga 3" xfId="17273" hidden="1"/>
    <cellStyle name="Uwaga 3" xfId="17271" hidden="1"/>
    <cellStyle name="Uwaga 3" xfId="17268" hidden="1"/>
    <cellStyle name="Uwaga 3" xfId="17264" hidden="1"/>
    <cellStyle name="Uwaga 3" xfId="17262" hidden="1"/>
    <cellStyle name="Uwaga 3" xfId="17259" hidden="1"/>
    <cellStyle name="Uwaga 3" xfId="17255" hidden="1"/>
    <cellStyle name="Uwaga 3" xfId="17253" hidden="1"/>
    <cellStyle name="Uwaga 3" xfId="17251" hidden="1"/>
    <cellStyle name="Uwaga 3" xfId="17246" hidden="1"/>
    <cellStyle name="Uwaga 3" xfId="17244" hidden="1"/>
    <cellStyle name="Uwaga 3" xfId="17242" hidden="1"/>
    <cellStyle name="Uwaga 3" xfId="19738" hidden="1"/>
    <cellStyle name="Uwaga 3" xfId="19739" hidden="1"/>
    <cellStyle name="Uwaga 3" xfId="19741" hidden="1"/>
    <cellStyle name="Uwaga 3" xfId="19753" hidden="1"/>
    <cellStyle name="Uwaga 3" xfId="19754" hidden="1"/>
    <cellStyle name="Uwaga 3" xfId="19759" hidden="1"/>
    <cellStyle name="Uwaga 3" xfId="19768" hidden="1"/>
    <cellStyle name="Uwaga 3" xfId="19769" hidden="1"/>
    <cellStyle name="Uwaga 3" xfId="19774" hidden="1"/>
    <cellStyle name="Uwaga 3" xfId="19783" hidden="1"/>
    <cellStyle name="Uwaga 3" xfId="19784" hidden="1"/>
    <cellStyle name="Uwaga 3" xfId="19785" hidden="1"/>
    <cellStyle name="Uwaga 3" xfId="19798" hidden="1"/>
    <cellStyle name="Uwaga 3" xfId="19803" hidden="1"/>
    <cellStyle name="Uwaga 3" xfId="19808" hidden="1"/>
    <cellStyle name="Uwaga 3" xfId="19818" hidden="1"/>
    <cellStyle name="Uwaga 3" xfId="19823" hidden="1"/>
    <cellStyle name="Uwaga 3" xfId="19827" hidden="1"/>
    <cellStyle name="Uwaga 3" xfId="19834" hidden="1"/>
    <cellStyle name="Uwaga 3" xfId="19839" hidden="1"/>
    <cellStyle name="Uwaga 3" xfId="19842" hidden="1"/>
    <cellStyle name="Uwaga 3" xfId="19848" hidden="1"/>
    <cellStyle name="Uwaga 3" xfId="19853" hidden="1"/>
    <cellStyle name="Uwaga 3" xfId="19857" hidden="1"/>
    <cellStyle name="Uwaga 3" xfId="19858" hidden="1"/>
    <cellStyle name="Uwaga 3" xfId="19859" hidden="1"/>
    <cellStyle name="Uwaga 3" xfId="19863" hidden="1"/>
    <cellStyle name="Uwaga 3" xfId="19875" hidden="1"/>
    <cellStyle name="Uwaga 3" xfId="19880" hidden="1"/>
    <cellStyle name="Uwaga 3" xfId="19885" hidden="1"/>
    <cellStyle name="Uwaga 3" xfId="19890" hidden="1"/>
    <cellStyle name="Uwaga 3" xfId="19895" hidden="1"/>
    <cellStyle name="Uwaga 3" xfId="19900" hidden="1"/>
    <cellStyle name="Uwaga 3" xfId="19904" hidden="1"/>
    <cellStyle name="Uwaga 3" xfId="19908" hidden="1"/>
    <cellStyle name="Uwaga 3" xfId="19913" hidden="1"/>
    <cellStyle name="Uwaga 3" xfId="19918" hidden="1"/>
    <cellStyle name="Uwaga 3" xfId="19919" hidden="1"/>
    <cellStyle name="Uwaga 3" xfId="19921" hidden="1"/>
    <cellStyle name="Uwaga 3" xfId="19934" hidden="1"/>
    <cellStyle name="Uwaga 3" xfId="19938" hidden="1"/>
    <cellStyle name="Uwaga 3" xfId="19943" hidden="1"/>
    <cellStyle name="Uwaga 3" xfId="19950" hidden="1"/>
    <cellStyle name="Uwaga 3" xfId="19954" hidden="1"/>
    <cellStyle name="Uwaga 3" xfId="19959" hidden="1"/>
    <cellStyle name="Uwaga 3" xfId="19964" hidden="1"/>
    <cellStyle name="Uwaga 3" xfId="19967" hidden="1"/>
    <cellStyle name="Uwaga 3" xfId="19972" hidden="1"/>
    <cellStyle name="Uwaga 3" xfId="19978" hidden="1"/>
    <cellStyle name="Uwaga 3" xfId="19979" hidden="1"/>
    <cellStyle name="Uwaga 3" xfId="19982" hidden="1"/>
    <cellStyle name="Uwaga 3" xfId="19995" hidden="1"/>
    <cellStyle name="Uwaga 3" xfId="19999" hidden="1"/>
    <cellStyle name="Uwaga 3" xfId="20004" hidden="1"/>
    <cellStyle name="Uwaga 3" xfId="20011" hidden="1"/>
    <cellStyle name="Uwaga 3" xfId="20016" hidden="1"/>
    <cellStyle name="Uwaga 3" xfId="20020" hidden="1"/>
    <cellStyle name="Uwaga 3" xfId="20025" hidden="1"/>
    <cellStyle name="Uwaga 3" xfId="20029" hidden="1"/>
    <cellStyle name="Uwaga 3" xfId="20034" hidden="1"/>
    <cellStyle name="Uwaga 3" xfId="20038" hidden="1"/>
    <cellStyle name="Uwaga 3" xfId="20039" hidden="1"/>
    <cellStyle name="Uwaga 3" xfId="20041" hidden="1"/>
    <cellStyle name="Uwaga 3" xfId="20053" hidden="1"/>
    <cellStyle name="Uwaga 3" xfId="20054" hidden="1"/>
    <cellStyle name="Uwaga 3" xfId="20056" hidden="1"/>
    <cellStyle name="Uwaga 3" xfId="20068" hidden="1"/>
    <cellStyle name="Uwaga 3" xfId="20070" hidden="1"/>
    <cellStyle name="Uwaga 3" xfId="20073" hidden="1"/>
    <cellStyle name="Uwaga 3" xfId="20083" hidden="1"/>
    <cellStyle name="Uwaga 3" xfId="20084" hidden="1"/>
    <cellStyle name="Uwaga 3" xfId="20086" hidden="1"/>
    <cellStyle name="Uwaga 3" xfId="20098" hidden="1"/>
    <cellStyle name="Uwaga 3" xfId="20099" hidden="1"/>
    <cellStyle name="Uwaga 3" xfId="20100" hidden="1"/>
    <cellStyle name="Uwaga 3" xfId="20114" hidden="1"/>
    <cellStyle name="Uwaga 3" xfId="20117" hidden="1"/>
    <cellStyle name="Uwaga 3" xfId="20121" hidden="1"/>
    <cellStyle name="Uwaga 3" xfId="20129" hidden="1"/>
    <cellStyle name="Uwaga 3" xfId="20132" hidden="1"/>
    <cellStyle name="Uwaga 3" xfId="20136" hidden="1"/>
    <cellStyle name="Uwaga 3" xfId="20144" hidden="1"/>
    <cellStyle name="Uwaga 3" xfId="20147" hidden="1"/>
    <cellStyle name="Uwaga 3" xfId="20151" hidden="1"/>
    <cellStyle name="Uwaga 3" xfId="20158" hidden="1"/>
    <cellStyle name="Uwaga 3" xfId="20159" hidden="1"/>
    <cellStyle name="Uwaga 3" xfId="20161" hidden="1"/>
    <cellStyle name="Uwaga 3" xfId="20174" hidden="1"/>
    <cellStyle name="Uwaga 3" xfId="20177" hidden="1"/>
    <cellStyle name="Uwaga 3" xfId="20180" hidden="1"/>
    <cellStyle name="Uwaga 3" xfId="20189" hidden="1"/>
    <cellStyle name="Uwaga 3" xfId="20192" hidden="1"/>
    <cellStyle name="Uwaga 3" xfId="20196" hidden="1"/>
    <cellStyle name="Uwaga 3" xfId="20204" hidden="1"/>
    <cellStyle name="Uwaga 3" xfId="20206" hidden="1"/>
    <cellStyle name="Uwaga 3" xfId="20209" hidden="1"/>
    <cellStyle name="Uwaga 3" xfId="20218" hidden="1"/>
    <cellStyle name="Uwaga 3" xfId="20219" hidden="1"/>
    <cellStyle name="Uwaga 3" xfId="20220" hidden="1"/>
    <cellStyle name="Uwaga 3" xfId="20233" hidden="1"/>
    <cellStyle name="Uwaga 3" xfId="20234" hidden="1"/>
    <cellStyle name="Uwaga 3" xfId="20236" hidden="1"/>
    <cellStyle name="Uwaga 3" xfId="20248" hidden="1"/>
    <cellStyle name="Uwaga 3" xfId="20249" hidden="1"/>
    <cellStyle name="Uwaga 3" xfId="20251" hidden="1"/>
    <cellStyle name="Uwaga 3" xfId="20263" hidden="1"/>
    <cellStyle name="Uwaga 3" xfId="20264" hidden="1"/>
    <cellStyle name="Uwaga 3" xfId="20266" hidden="1"/>
    <cellStyle name="Uwaga 3" xfId="20278" hidden="1"/>
    <cellStyle name="Uwaga 3" xfId="20279" hidden="1"/>
    <cellStyle name="Uwaga 3" xfId="20280" hidden="1"/>
    <cellStyle name="Uwaga 3" xfId="20294" hidden="1"/>
    <cellStyle name="Uwaga 3" xfId="20296" hidden="1"/>
    <cellStyle name="Uwaga 3" xfId="20299" hidden="1"/>
    <cellStyle name="Uwaga 3" xfId="20309" hidden="1"/>
    <cellStyle name="Uwaga 3" xfId="20312" hidden="1"/>
    <cellStyle name="Uwaga 3" xfId="20315" hidden="1"/>
    <cellStyle name="Uwaga 3" xfId="20324" hidden="1"/>
    <cellStyle name="Uwaga 3" xfId="20326" hidden="1"/>
    <cellStyle name="Uwaga 3" xfId="20329" hidden="1"/>
    <cellStyle name="Uwaga 3" xfId="20338" hidden="1"/>
    <cellStyle name="Uwaga 3" xfId="20339" hidden="1"/>
    <cellStyle name="Uwaga 3" xfId="20340" hidden="1"/>
    <cellStyle name="Uwaga 3" xfId="20353" hidden="1"/>
    <cellStyle name="Uwaga 3" xfId="20355" hidden="1"/>
    <cellStyle name="Uwaga 3" xfId="20357" hidden="1"/>
    <cellStyle name="Uwaga 3" xfId="20368" hidden="1"/>
    <cellStyle name="Uwaga 3" xfId="20370" hidden="1"/>
    <cellStyle name="Uwaga 3" xfId="20372" hidden="1"/>
    <cellStyle name="Uwaga 3" xfId="20383" hidden="1"/>
    <cellStyle name="Uwaga 3" xfId="20385" hidden="1"/>
    <cellStyle name="Uwaga 3" xfId="20387" hidden="1"/>
    <cellStyle name="Uwaga 3" xfId="20398" hidden="1"/>
    <cellStyle name="Uwaga 3" xfId="20399" hidden="1"/>
    <cellStyle name="Uwaga 3" xfId="20400" hidden="1"/>
    <cellStyle name="Uwaga 3" xfId="20413" hidden="1"/>
    <cellStyle name="Uwaga 3" xfId="20415" hidden="1"/>
    <cellStyle name="Uwaga 3" xfId="20417" hidden="1"/>
    <cellStyle name="Uwaga 3" xfId="20428" hidden="1"/>
    <cellStyle name="Uwaga 3" xfId="20430" hidden="1"/>
    <cellStyle name="Uwaga 3" xfId="20432" hidden="1"/>
    <cellStyle name="Uwaga 3" xfId="20443" hidden="1"/>
    <cellStyle name="Uwaga 3" xfId="20445" hidden="1"/>
    <cellStyle name="Uwaga 3" xfId="20446" hidden="1"/>
    <cellStyle name="Uwaga 3" xfId="20458" hidden="1"/>
    <cellStyle name="Uwaga 3" xfId="20459" hidden="1"/>
    <cellStyle name="Uwaga 3" xfId="20460" hidden="1"/>
    <cellStyle name="Uwaga 3" xfId="20473" hidden="1"/>
    <cellStyle name="Uwaga 3" xfId="20475" hidden="1"/>
    <cellStyle name="Uwaga 3" xfId="20477" hidden="1"/>
    <cellStyle name="Uwaga 3" xfId="20488" hidden="1"/>
    <cellStyle name="Uwaga 3" xfId="20490" hidden="1"/>
    <cellStyle name="Uwaga 3" xfId="20492" hidden="1"/>
    <cellStyle name="Uwaga 3" xfId="20503" hidden="1"/>
    <cellStyle name="Uwaga 3" xfId="20505" hidden="1"/>
    <cellStyle name="Uwaga 3" xfId="20507" hidden="1"/>
    <cellStyle name="Uwaga 3" xfId="20518" hidden="1"/>
    <cellStyle name="Uwaga 3" xfId="20519" hidden="1"/>
    <cellStyle name="Uwaga 3" xfId="20521" hidden="1"/>
    <cellStyle name="Uwaga 3" xfId="20532" hidden="1"/>
    <cellStyle name="Uwaga 3" xfId="20534" hidden="1"/>
    <cellStyle name="Uwaga 3" xfId="20535" hidden="1"/>
    <cellStyle name="Uwaga 3" xfId="20544" hidden="1"/>
    <cellStyle name="Uwaga 3" xfId="20547" hidden="1"/>
    <cellStyle name="Uwaga 3" xfId="20549" hidden="1"/>
    <cellStyle name="Uwaga 3" xfId="20560" hidden="1"/>
    <cellStyle name="Uwaga 3" xfId="20562" hidden="1"/>
    <cellStyle name="Uwaga 3" xfId="20564" hidden="1"/>
    <cellStyle name="Uwaga 3" xfId="20576" hidden="1"/>
    <cellStyle name="Uwaga 3" xfId="20578" hidden="1"/>
    <cellStyle name="Uwaga 3" xfId="20580" hidden="1"/>
    <cellStyle name="Uwaga 3" xfId="20588" hidden="1"/>
    <cellStyle name="Uwaga 3" xfId="20590" hidden="1"/>
    <cellStyle name="Uwaga 3" xfId="20593" hidden="1"/>
    <cellStyle name="Uwaga 3" xfId="20583" hidden="1"/>
    <cellStyle name="Uwaga 3" xfId="20582" hidden="1"/>
    <cellStyle name="Uwaga 3" xfId="20581" hidden="1"/>
    <cellStyle name="Uwaga 3" xfId="20568" hidden="1"/>
    <cellStyle name="Uwaga 3" xfId="20567" hidden="1"/>
    <cellStyle name="Uwaga 3" xfId="20566" hidden="1"/>
    <cellStyle name="Uwaga 3" xfId="20553" hidden="1"/>
    <cellStyle name="Uwaga 3" xfId="20552" hidden="1"/>
    <cellStyle name="Uwaga 3" xfId="20551" hidden="1"/>
    <cellStyle name="Uwaga 3" xfId="20538" hidden="1"/>
    <cellStyle name="Uwaga 3" xfId="20537" hidden="1"/>
    <cellStyle name="Uwaga 3" xfId="20536" hidden="1"/>
    <cellStyle name="Uwaga 3" xfId="20523" hidden="1"/>
    <cellStyle name="Uwaga 3" xfId="20522" hidden="1"/>
    <cellStyle name="Uwaga 3" xfId="20520" hidden="1"/>
    <cellStyle name="Uwaga 3" xfId="20509" hidden="1"/>
    <cellStyle name="Uwaga 3" xfId="20506" hidden="1"/>
    <cellStyle name="Uwaga 3" xfId="20504" hidden="1"/>
    <cellStyle name="Uwaga 3" xfId="20494" hidden="1"/>
    <cellStyle name="Uwaga 3" xfId="20491" hidden="1"/>
    <cellStyle name="Uwaga 3" xfId="20489" hidden="1"/>
    <cellStyle name="Uwaga 3" xfId="20479" hidden="1"/>
    <cellStyle name="Uwaga 3" xfId="20476" hidden="1"/>
    <cellStyle name="Uwaga 3" xfId="20474" hidden="1"/>
    <cellStyle name="Uwaga 3" xfId="20464" hidden="1"/>
    <cellStyle name="Uwaga 3" xfId="20462" hidden="1"/>
    <cellStyle name="Uwaga 3" xfId="20461" hidden="1"/>
    <cellStyle name="Uwaga 3" xfId="20449" hidden="1"/>
    <cellStyle name="Uwaga 3" xfId="20447" hidden="1"/>
    <cellStyle name="Uwaga 3" xfId="20444" hidden="1"/>
    <cellStyle name="Uwaga 3" xfId="20434" hidden="1"/>
    <cellStyle name="Uwaga 3" xfId="20431" hidden="1"/>
    <cellStyle name="Uwaga 3" xfId="20429" hidden="1"/>
    <cellStyle name="Uwaga 3" xfId="20419" hidden="1"/>
    <cellStyle name="Uwaga 3" xfId="20416" hidden="1"/>
    <cellStyle name="Uwaga 3" xfId="20414" hidden="1"/>
    <cellStyle name="Uwaga 3" xfId="20404" hidden="1"/>
    <cellStyle name="Uwaga 3" xfId="20402" hidden="1"/>
    <cellStyle name="Uwaga 3" xfId="20401" hidden="1"/>
    <cellStyle name="Uwaga 3" xfId="20389" hidden="1"/>
    <cellStyle name="Uwaga 3" xfId="20386" hidden="1"/>
    <cellStyle name="Uwaga 3" xfId="20384" hidden="1"/>
    <cellStyle name="Uwaga 3" xfId="20374" hidden="1"/>
    <cellStyle name="Uwaga 3" xfId="20371" hidden="1"/>
    <cellStyle name="Uwaga 3" xfId="20369" hidden="1"/>
    <cellStyle name="Uwaga 3" xfId="20359" hidden="1"/>
    <cellStyle name="Uwaga 3" xfId="20356" hidden="1"/>
    <cellStyle name="Uwaga 3" xfId="20354" hidden="1"/>
    <cellStyle name="Uwaga 3" xfId="20344" hidden="1"/>
    <cellStyle name="Uwaga 3" xfId="20342" hidden="1"/>
    <cellStyle name="Uwaga 3" xfId="20341" hidden="1"/>
    <cellStyle name="Uwaga 3" xfId="20328" hidden="1"/>
    <cellStyle name="Uwaga 3" xfId="20325" hidden="1"/>
    <cellStyle name="Uwaga 3" xfId="20323" hidden="1"/>
    <cellStyle name="Uwaga 3" xfId="20313" hidden="1"/>
    <cellStyle name="Uwaga 3" xfId="20310" hidden="1"/>
    <cellStyle name="Uwaga 3" xfId="20308" hidden="1"/>
    <cellStyle name="Uwaga 3" xfId="20298" hidden="1"/>
    <cellStyle name="Uwaga 3" xfId="20295" hidden="1"/>
    <cellStyle name="Uwaga 3" xfId="20293" hidden="1"/>
    <cellStyle name="Uwaga 3" xfId="20284" hidden="1"/>
    <cellStyle name="Uwaga 3" xfId="20282" hidden="1"/>
    <cellStyle name="Uwaga 3" xfId="20281" hidden="1"/>
    <cellStyle name="Uwaga 3" xfId="20269" hidden="1"/>
    <cellStyle name="Uwaga 3" xfId="20267" hidden="1"/>
    <cellStyle name="Uwaga 3" xfId="20265" hidden="1"/>
    <cellStyle name="Uwaga 3" xfId="20254" hidden="1"/>
    <cellStyle name="Uwaga 3" xfId="20252" hidden="1"/>
    <cellStyle name="Uwaga 3" xfId="20250" hidden="1"/>
    <cellStyle name="Uwaga 3" xfId="20239" hidden="1"/>
    <cellStyle name="Uwaga 3" xfId="20237" hidden="1"/>
    <cellStyle name="Uwaga 3" xfId="20235" hidden="1"/>
    <cellStyle name="Uwaga 3" xfId="20224" hidden="1"/>
    <cellStyle name="Uwaga 3" xfId="20222" hidden="1"/>
    <cellStyle name="Uwaga 3" xfId="20221" hidden="1"/>
    <cellStyle name="Uwaga 3" xfId="20208" hidden="1"/>
    <cellStyle name="Uwaga 3" xfId="20205" hidden="1"/>
    <cellStyle name="Uwaga 3" xfId="20203" hidden="1"/>
    <cellStyle name="Uwaga 3" xfId="20193" hidden="1"/>
    <cellStyle name="Uwaga 3" xfId="20190" hidden="1"/>
    <cellStyle name="Uwaga 3" xfId="20188" hidden="1"/>
    <cellStyle name="Uwaga 3" xfId="20178" hidden="1"/>
    <cellStyle name="Uwaga 3" xfId="20175" hidden="1"/>
    <cellStyle name="Uwaga 3" xfId="20173" hidden="1"/>
    <cellStyle name="Uwaga 3" xfId="20164" hidden="1"/>
    <cellStyle name="Uwaga 3" xfId="20162" hidden="1"/>
    <cellStyle name="Uwaga 3" xfId="20160" hidden="1"/>
    <cellStyle name="Uwaga 3" xfId="20148" hidden="1"/>
    <cellStyle name="Uwaga 3" xfId="20145" hidden="1"/>
    <cellStyle name="Uwaga 3" xfId="20143" hidden="1"/>
    <cellStyle name="Uwaga 3" xfId="20133" hidden="1"/>
    <cellStyle name="Uwaga 3" xfId="20130" hidden="1"/>
    <cellStyle name="Uwaga 3" xfId="20128" hidden="1"/>
    <cellStyle name="Uwaga 3" xfId="20118" hidden="1"/>
    <cellStyle name="Uwaga 3" xfId="20115" hidden="1"/>
    <cellStyle name="Uwaga 3" xfId="20113" hidden="1"/>
    <cellStyle name="Uwaga 3" xfId="20106" hidden="1"/>
    <cellStyle name="Uwaga 3" xfId="20103" hidden="1"/>
    <cellStyle name="Uwaga 3" xfId="20101" hidden="1"/>
    <cellStyle name="Uwaga 3" xfId="20091" hidden="1"/>
    <cellStyle name="Uwaga 3" xfId="20088" hidden="1"/>
    <cellStyle name="Uwaga 3" xfId="20085" hidden="1"/>
    <cellStyle name="Uwaga 3" xfId="20076" hidden="1"/>
    <cellStyle name="Uwaga 3" xfId="20072" hidden="1"/>
    <cellStyle name="Uwaga 3" xfId="20069" hidden="1"/>
    <cellStyle name="Uwaga 3" xfId="20061" hidden="1"/>
    <cellStyle name="Uwaga 3" xfId="20058" hidden="1"/>
    <cellStyle name="Uwaga 3" xfId="20055" hidden="1"/>
    <cellStyle name="Uwaga 3" xfId="20046" hidden="1"/>
    <cellStyle name="Uwaga 3" xfId="20043" hidden="1"/>
    <cellStyle name="Uwaga 3" xfId="20040" hidden="1"/>
    <cellStyle name="Uwaga 3" xfId="20030" hidden="1"/>
    <cellStyle name="Uwaga 3" xfId="20026" hidden="1"/>
    <cellStyle name="Uwaga 3" xfId="20023" hidden="1"/>
    <cellStyle name="Uwaga 3" xfId="20014" hidden="1"/>
    <cellStyle name="Uwaga 3" xfId="20010" hidden="1"/>
    <cellStyle name="Uwaga 3" xfId="20008" hidden="1"/>
    <cellStyle name="Uwaga 3" xfId="20000" hidden="1"/>
    <cellStyle name="Uwaga 3" xfId="19996" hidden="1"/>
    <cellStyle name="Uwaga 3" xfId="19993" hidden="1"/>
    <cellStyle name="Uwaga 3" xfId="19986" hidden="1"/>
    <cellStyle name="Uwaga 3" xfId="19983" hidden="1"/>
    <cellStyle name="Uwaga 3" xfId="19980" hidden="1"/>
    <cellStyle name="Uwaga 3" xfId="19971" hidden="1"/>
    <cellStyle name="Uwaga 3" xfId="19966" hidden="1"/>
    <cellStyle name="Uwaga 3" xfId="19963" hidden="1"/>
    <cellStyle name="Uwaga 3" xfId="19956" hidden="1"/>
    <cellStyle name="Uwaga 3" xfId="19951" hidden="1"/>
    <cellStyle name="Uwaga 3" xfId="19948" hidden="1"/>
    <cellStyle name="Uwaga 3" xfId="19941" hidden="1"/>
    <cellStyle name="Uwaga 3" xfId="19936" hidden="1"/>
    <cellStyle name="Uwaga 3" xfId="19933" hidden="1"/>
    <cellStyle name="Uwaga 3" xfId="19927" hidden="1"/>
    <cellStyle name="Uwaga 3" xfId="19923" hidden="1"/>
    <cellStyle name="Uwaga 3" xfId="19920" hidden="1"/>
    <cellStyle name="Uwaga 3" xfId="19912" hidden="1"/>
    <cellStyle name="Uwaga 3" xfId="19907" hidden="1"/>
    <cellStyle name="Uwaga 3" xfId="19903" hidden="1"/>
    <cellStyle name="Uwaga 3" xfId="19897" hidden="1"/>
    <cellStyle name="Uwaga 3" xfId="19892" hidden="1"/>
    <cellStyle name="Uwaga 3" xfId="19888" hidden="1"/>
    <cellStyle name="Uwaga 3" xfId="19882" hidden="1"/>
    <cellStyle name="Uwaga 3" xfId="19877" hidden="1"/>
    <cellStyle name="Uwaga 3" xfId="19873" hidden="1"/>
    <cellStyle name="Uwaga 3" xfId="19868" hidden="1"/>
    <cellStyle name="Uwaga 3" xfId="19864" hidden="1"/>
    <cellStyle name="Uwaga 3" xfId="19860" hidden="1"/>
    <cellStyle name="Uwaga 3" xfId="19852" hidden="1"/>
    <cellStyle name="Uwaga 3" xfId="19847" hidden="1"/>
    <cellStyle name="Uwaga 3" xfId="19843" hidden="1"/>
    <cellStyle name="Uwaga 3" xfId="19837" hidden="1"/>
    <cellStyle name="Uwaga 3" xfId="19832" hidden="1"/>
    <cellStyle name="Uwaga 3" xfId="19828" hidden="1"/>
    <cellStyle name="Uwaga 3" xfId="19822" hidden="1"/>
    <cellStyle name="Uwaga 3" xfId="19817" hidden="1"/>
    <cellStyle name="Uwaga 3" xfId="19813" hidden="1"/>
    <cellStyle name="Uwaga 3" xfId="19809" hidden="1"/>
    <cellStyle name="Uwaga 3" xfId="19804" hidden="1"/>
    <cellStyle name="Uwaga 3" xfId="19799" hidden="1"/>
    <cellStyle name="Uwaga 3" xfId="19794" hidden="1"/>
    <cellStyle name="Uwaga 3" xfId="19790" hidden="1"/>
    <cellStyle name="Uwaga 3" xfId="19786" hidden="1"/>
    <cellStyle name="Uwaga 3" xfId="19779" hidden="1"/>
    <cellStyle name="Uwaga 3" xfId="19775" hidden="1"/>
    <cellStyle name="Uwaga 3" xfId="19770" hidden="1"/>
    <cellStyle name="Uwaga 3" xfId="19764" hidden="1"/>
    <cellStyle name="Uwaga 3" xfId="19760" hidden="1"/>
    <cellStyle name="Uwaga 3" xfId="19755" hidden="1"/>
    <cellStyle name="Uwaga 3" xfId="19749" hidden="1"/>
    <cellStyle name="Uwaga 3" xfId="19745" hidden="1"/>
    <cellStyle name="Uwaga 3" xfId="19740" hidden="1"/>
    <cellStyle name="Uwaga 3" xfId="19734" hidden="1"/>
    <cellStyle name="Uwaga 3" xfId="19730" hidden="1"/>
    <cellStyle name="Uwaga 3" xfId="19726" hidden="1"/>
    <cellStyle name="Uwaga 3" xfId="20586" hidden="1"/>
    <cellStyle name="Uwaga 3" xfId="20585" hidden="1"/>
    <cellStyle name="Uwaga 3" xfId="20584" hidden="1"/>
    <cellStyle name="Uwaga 3" xfId="20571" hidden="1"/>
    <cellStyle name="Uwaga 3" xfId="20570" hidden="1"/>
    <cellStyle name="Uwaga 3" xfId="20569" hidden="1"/>
    <cellStyle name="Uwaga 3" xfId="20556" hidden="1"/>
    <cellStyle name="Uwaga 3" xfId="20555" hidden="1"/>
    <cellStyle name="Uwaga 3" xfId="20554" hidden="1"/>
    <cellStyle name="Uwaga 3" xfId="20541" hidden="1"/>
    <cellStyle name="Uwaga 3" xfId="20540" hidden="1"/>
    <cellStyle name="Uwaga 3" xfId="20539" hidden="1"/>
    <cellStyle name="Uwaga 3" xfId="20526" hidden="1"/>
    <cellStyle name="Uwaga 3" xfId="20525" hidden="1"/>
    <cellStyle name="Uwaga 3" xfId="20524" hidden="1"/>
    <cellStyle name="Uwaga 3" xfId="20512" hidden="1"/>
    <cellStyle name="Uwaga 3" xfId="20510" hidden="1"/>
    <cellStyle name="Uwaga 3" xfId="20508" hidden="1"/>
    <cellStyle name="Uwaga 3" xfId="20497" hidden="1"/>
    <cellStyle name="Uwaga 3" xfId="20495" hidden="1"/>
    <cellStyle name="Uwaga 3" xfId="20493" hidden="1"/>
    <cellStyle name="Uwaga 3" xfId="20482" hidden="1"/>
    <cellStyle name="Uwaga 3" xfId="20480" hidden="1"/>
    <cellStyle name="Uwaga 3" xfId="20478" hidden="1"/>
    <cellStyle name="Uwaga 3" xfId="20467" hidden="1"/>
    <cellStyle name="Uwaga 3" xfId="20465" hidden="1"/>
    <cellStyle name="Uwaga 3" xfId="20463" hidden="1"/>
    <cellStyle name="Uwaga 3" xfId="20452" hidden="1"/>
    <cellStyle name="Uwaga 3" xfId="20450" hidden="1"/>
    <cellStyle name="Uwaga 3" xfId="20448" hidden="1"/>
    <cellStyle name="Uwaga 3" xfId="20437" hidden="1"/>
    <cellStyle name="Uwaga 3" xfId="20435" hidden="1"/>
    <cellStyle name="Uwaga 3" xfId="20433" hidden="1"/>
    <cellStyle name="Uwaga 3" xfId="20422" hidden="1"/>
    <cellStyle name="Uwaga 3" xfId="20420" hidden="1"/>
    <cellStyle name="Uwaga 3" xfId="20418" hidden="1"/>
    <cellStyle name="Uwaga 3" xfId="20407" hidden="1"/>
    <cellStyle name="Uwaga 3" xfId="20405" hidden="1"/>
    <cellStyle name="Uwaga 3" xfId="20403" hidden="1"/>
    <cellStyle name="Uwaga 3" xfId="20392" hidden="1"/>
    <cellStyle name="Uwaga 3" xfId="20390" hidden="1"/>
    <cellStyle name="Uwaga 3" xfId="20388" hidden="1"/>
    <cellStyle name="Uwaga 3" xfId="20377" hidden="1"/>
    <cellStyle name="Uwaga 3" xfId="20375" hidden="1"/>
    <cellStyle name="Uwaga 3" xfId="20373" hidden="1"/>
    <cellStyle name="Uwaga 3" xfId="20362" hidden="1"/>
    <cellStyle name="Uwaga 3" xfId="20360" hidden="1"/>
    <cellStyle name="Uwaga 3" xfId="20358" hidden="1"/>
    <cellStyle name="Uwaga 3" xfId="20347" hidden="1"/>
    <cellStyle name="Uwaga 3" xfId="20345" hidden="1"/>
    <cellStyle name="Uwaga 3" xfId="20343" hidden="1"/>
    <cellStyle name="Uwaga 3" xfId="20332" hidden="1"/>
    <cellStyle name="Uwaga 3" xfId="20330" hidden="1"/>
    <cellStyle name="Uwaga 3" xfId="20327" hidden="1"/>
    <cellStyle name="Uwaga 3" xfId="20317" hidden="1"/>
    <cellStyle name="Uwaga 3" xfId="20314" hidden="1"/>
    <cellStyle name="Uwaga 3" xfId="20311" hidden="1"/>
    <cellStyle name="Uwaga 3" xfId="20302" hidden="1"/>
    <cellStyle name="Uwaga 3" xfId="20300" hidden="1"/>
    <cellStyle name="Uwaga 3" xfId="20297" hidden="1"/>
    <cellStyle name="Uwaga 3" xfId="20287" hidden="1"/>
    <cellStyle name="Uwaga 3" xfId="20285" hidden="1"/>
    <cellStyle name="Uwaga 3" xfId="20283" hidden="1"/>
    <cellStyle name="Uwaga 3" xfId="20272" hidden="1"/>
    <cellStyle name="Uwaga 3" xfId="20270" hidden="1"/>
    <cellStyle name="Uwaga 3" xfId="20268" hidden="1"/>
    <cellStyle name="Uwaga 3" xfId="20257" hidden="1"/>
    <cellStyle name="Uwaga 3" xfId="20255" hidden="1"/>
    <cellStyle name="Uwaga 3" xfId="20253" hidden="1"/>
    <cellStyle name="Uwaga 3" xfId="20242" hidden="1"/>
    <cellStyle name="Uwaga 3" xfId="20240" hidden="1"/>
    <cellStyle name="Uwaga 3" xfId="20238" hidden="1"/>
    <cellStyle name="Uwaga 3" xfId="20227" hidden="1"/>
    <cellStyle name="Uwaga 3" xfId="20225" hidden="1"/>
    <cellStyle name="Uwaga 3" xfId="20223" hidden="1"/>
    <cellStyle name="Uwaga 3" xfId="20212" hidden="1"/>
    <cellStyle name="Uwaga 3" xfId="20210" hidden="1"/>
    <cellStyle name="Uwaga 3" xfId="20207" hidden="1"/>
    <cellStyle name="Uwaga 3" xfId="20197" hidden="1"/>
    <cellStyle name="Uwaga 3" xfId="20194" hidden="1"/>
    <cellStyle name="Uwaga 3" xfId="20191" hidden="1"/>
    <cellStyle name="Uwaga 3" xfId="20182" hidden="1"/>
    <cellStyle name="Uwaga 3" xfId="20179" hidden="1"/>
    <cellStyle name="Uwaga 3" xfId="20176" hidden="1"/>
    <cellStyle name="Uwaga 3" xfId="20167" hidden="1"/>
    <cellStyle name="Uwaga 3" xfId="20165" hidden="1"/>
    <cellStyle name="Uwaga 3" xfId="20163" hidden="1"/>
    <cellStyle name="Uwaga 3" xfId="20152" hidden="1"/>
    <cellStyle name="Uwaga 3" xfId="20149" hidden="1"/>
    <cellStyle name="Uwaga 3" xfId="20146" hidden="1"/>
    <cellStyle name="Uwaga 3" xfId="20137" hidden="1"/>
    <cellStyle name="Uwaga 3" xfId="20134" hidden="1"/>
    <cellStyle name="Uwaga 3" xfId="20131" hidden="1"/>
    <cellStyle name="Uwaga 3" xfId="20122" hidden="1"/>
    <cellStyle name="Uwaga 3" xfId="20119" hidden="1"/>
    <cellStyle name="Uwaga 3" xfId="20116" hidden="1"/>
    <cellStyle name="Uwaga 3" xfId="20109" hidden="1"/>
    <cellStyle name="Uwaga 3" xfId="20105" hidden="1"/>
    <cellStyle name="Uwaga 3" xfId="20102" hidden="1"/>
    <cellStyle name="Uwaga 3" xfId="20094" hidden="1"/>
    <cellStyle name="Uwaga 3" xfId="20090" hidden="1"/>
    <cellStyle name="Uwaga 3" xfId="20087" hidden="1"/>
    <cellStyle name="Uwaga 3" xfId="20079" hidden="1"/>
    <cellStyle name="Uwaga 3" xfId="20075" hidden="1"/>
    <cellStyle name="Uwaga 3" xfId="20071" hidden="1"/>
    <cellStyle name="Uwaga 3" xfId="20064" hidden="1"/>
    <cellStyle name="Uwaga 3" xfId="20060" hidden="1"/>
    <cellStyle name="Uwaga 3" xfId="20057" hidden="1"/>
    <cellStyle name="Uwaga 3" xfId="20049" hidden="1"/>
    <cellStyle name="Uwaga 3" xfId="20045" hidden="1"/>
    <cellStyle name="Uwaga 3" xfId="20042" hidden="1"/>
    <cellStyle name="Uwaga 3" xfId="20033" hidden="1"/>
    <cellStyle name="Uwaga 3" xfId="20028" hidden="1"/>
    <cellStyle name="Uwaga 3" xfId="20024" hidden="1"/>
    <cellStyle name="Uwaga 3" xfId="20018" hidden="1"/>
    <cellStyle name="Uwaga 3" xfId="20013" hidden="1"/>
    <cellStyle name="Uwaga 3" xfId="20009" hidden="1"/>
    <cellStyle name="Uwaga 3" xfId="20003" hidden="1"/>
    <cellStyle name="Uwaga 3" xfId="19998" hidden="1"/>
    <cellStyle name="Uwaga 3" xfId="19994" hidden="1"/>
    <cellStyle name="Uwaga 3" xfId="19989" hidden="1"/>
    <cellStyle name="Uwaga 3" xfId="19985" hidden="1"/>
    <cellStyle name="Uwaga 3" xfId="19981" hidden="1"/>
    <cellStyle name="Uwaga 3" xfId="19974" hidden="1"/>
    <cellStyle name="Uwaga 3" xfId="19969" hidden="1"/>
    <cellStyle name="Uwaga 3" xfId="19965" hidden="1"/>
    <cellStyle name="Uwaga 3" xfId="19958" hidden="1"/>
    <cellStyle name="Uwaga 3" xfId="19953" hidden="1"/>
    <cellStyle name="Uwaga 3" xfId="19949" hidden="1"/>
    <cellStyle name="Uwaga 3" xfId="19944" hidden="1"/>
    <cellStyle name="Uwaga 3" xfId="19939" hidden="1"/>
    <cellStyle name="Uwaga 3" xfId="19935" hidden="1"/>
    <cellStyle name="Uwaga 3" xfId="19929" hidden="1"/>
    <cellStyle name="Uwaga 3" xfId="19925" hidden="1"/>
    <cellStyle name="Uwaga 3" xfId="19922" hidden="1"/>
    <cellStyle name="Uwaga 3" xfId="19915" hidden="1"/>
    <cellStyle name="Uwaga 3" xfId="19910" hidden="1"/>
    <cellStyle name="Uwaga 3" xfId="19905" hidden="1"/>
    <cellStyle name="Uwaga 3" xfId="19899" hidden="1"/>
    <cellStyle name="Uwaga 3" xfId="19894" hidden="1"/>
    <cellStyle name="Uwaga 3" xfId="19889" hidden="1"/>
    <cellStyle name="Uwaga 3" xfId="19884" hidden="1"/>
    <cellStyle name="Uwaga 3" xfId="19879" hidden="1"/>
    <cellStyle name="Uwaga 3" xfId="19874" hidden="1"/>
    <cellStyle name="Uwaga 3" xfId="19870" hidden="1"/>
    <cellStyle name="Uwaga 3" xfId="19866" hidden="1"/>
    <cellStyle name="Uwaga 3" xfId="19861" hidden="1"/>
    <cellStyle name="Uwaga 3" xfId="19854" hidden="1"/>
    <cellStyle name="Uwaga 3" xfId="19849" hidden="1"/>
    <cellStyle name="Uwaga 3" xfId="19844" hidden="1"/>
    <cellStyle name="Uwaga 3" xfId="19838" hidden="1"/>
    <cellStyle name="Uwaga 3" xfId="19833" hidden="1"/>
    <cellStyle name="Uwaga 3" xfId="19829" hidden="1"/>
    <cellStyle name="Uwaga 3" xfId="19824" hidden="1"/>
    <cellStyle name="Uwaga 3" xfId="19819" hidden="1"/>
    <cellStyle name="Uwaga 3" xfId="19814" hidden="1"/>
    <cellStyle name="Uwaga 3" xfId="19810" hidden="1"/>
    <cellStyle name="Uwaga 3" xfId="19805" hidden="1"/>
    <cellStyle name="Uwaga 3" xfId="19800" hidden="1"/>
    <cellStyle name="Uwaga 3" xfId="19795" hidden="1"/>
    <cellStyle name="Uwaga 3" xfId="19791" hidden="1"/>
    <cellStyle name="Uwaga 3" xfId="19787" hidden="1"/>
    <cellStyle name="Uwaga 3" xfId="19780" hidden="1"/>
    <cellStyle name="Uwaga 3" xfId="19776" hidden="1"/>
    <cellStyle name="Uwaga 3" xfId="19771" hidden="1"/>
    <cellStyle name="Uwaga 3" xfId="19765" hidden="1"/>
    <cellStyle name="Uwaga 3" xfId="19761" hidden="1"/>
    <cellStyle name="Uwaga 3" xfId="19756" hidden="1"/>
    <cellStyle name="Uwaga 3" xfId="19750" hidden="1"/>
    <cellStyle name="Uwaga 3" xfId="19746" hidden="1"/>
    <cellStyle name="Uwaga 3" xfId="19742" hidden="1"/>
    <cellStyle name="Uwaga 3" xfId="19735" hidden="1"/>
    <cellStyle name="Uwaga 3" xfId="19731" hidden="1"/>
    <cellStyle name="Uwaga 3" xfId="19727" hidden="1"/>
    <cellStyle name="Uwaga 3" xfId="20591" hidden="1"/>
    <cellStyle name="Uwaga 3" xfId="20589" hidden="1"/>
    <cellStyle name="Uwaga 3" xfId="20587" hidden="1"/>
    <cellStyle name="Uwaga 3" xfId="20574" hidden="1"/>
    <cellStyle name="Uwaga 3" xfId="20573" hidden="1"/>
    <cellStyle name="Uwaga 3" xfId="20572" hidden="1"/>
    <cellStyle name="Uwaga 3" xfId="20559" hidden="1"/>
    <cellStyle name="Uwaga 3" xfId="20558" hidden="1"/>
    <cellStyle name="Uwaga 3" xfId="20557" hidden="1"/>
    <cellStyle name="Uwaga 3" xfId="20545" hidden="1"/>
    <cellStyle name="Uwaga 3" xfId="20543" hidden="1"/>
    <cellStyle name="Uwaga 3" xfId="20542" hidden="1"/>
    <cellStyle name="Uwaga 3" xfId="20529" hidden="1"/>
    <cellStyle name="Uwaga 3" xfId="20528" hidden="1"/>
    <cellStyle name="Uwaga 3" xfId="20527" hidden="1"/>
    <cellStyle name="Uwaga 3" xfId="20515" hidden="1"/>
    <cellStyle name="Uwaga 3" xfId="20513" hidden="1"/>
    <cellStyle name="Uwaga 3" xfId="20511" hidden="1"/>
    <cellStyle name="Uwaga 3" xfId="20500" hidden="1"/>
    <cellStyle name="Uwaga 3" xfId="20498" hidden="1"/>
    <cellStyle name="Uwaga 3" xfId="20496" hidden="1"/>
    <cellStyle name="Uwaga 3" xfId="20485" hidden="1"/>
    <cellStyle name="Uwaga 3" xfId="20483" hidden="1"/>
    <cellStyle name="Uwaga 3" xfId="20481" hidden="1"/>
    <cellStyle name="Uwaga 3" xfId="20470" hidden="1"/>
    <cellStyle name="Uwaga 3" xfId="20468" hidden="1"/>
    <cellStyle name="Uwaga 3" xfId="20466" hidden="1"/>
    <cellStyle name="Uwaga 3" xfId="20455" hidden="1"/>
    <cellStyle name="Uwaga 3" xfId="20453" hidden="1"/>
    <cellStyle name="Uwaga 3" xfId="20451" hidden="1"/>
    <cellStyle name="Uwaga 3" xfId="20440" hidden="1"/>
    <cellStyle name="Uwaga 3" xfId="20438" hidden="1"/>
    <cellStyle name="Uwaga 3" xfId="20436" hidden="1"/>
    <cellStyle name="Uwaga 3" xfId="20425" hidden="1"/>
    <cellStyle name="Uwaga 3" xfId="20423" hidden="1"/>
    <cellStyle name="Uwaga 3" xfId="20421" hidden="1"/>
    <cellStyle name="Uwaga 3" xfId="20410" hidden="1"/>
    <cellStyle name="Uwaga 3" xfId="20408" hidden="1"/>
    <cellStyle name="Uwaga 3" xfId="20406" hidden="1"/>
    <cellStyle name="Uwaga 3" xfId="20395" hidden="1"/>
    <cellStyle name="Uwaga 3" xfId="20393" hidden="1"/>
    <cellStyle name="Uwaga 3" xfId="20391" hidden="1"/>
    <cellStyle name="Uwaga 3" xfId="20380" hidden="1"/>
    <cellStyle name="Uwaga 3" xfId="20378" hidden="1"/>
    <cellStyle name="Uwaga 3" xfId="20376" hidden="1"/>
    <cellStyle name="Uwaga 3" xfId="20365" hidden="1"/>
    <cellStyle name="Uwaga 3" xfId="20363" hidden="1"/>
    <cellStyle name="Uwaga 3" xfId="20361" hidden="1"/>
    <cellStyle name="Uwaga 3" xfId="20350" hidden="1"/>
    <cellStyle name="Uwaga 3" xfId="20348" hidden="1"/>
    <cellStyle name="Uwaga 3" xfId="20346" hidden="1"/>
    <cellStyle name="Uwaga 3" xfId="20335" hidden="1"/>
    <cellStyle name="Uwaga 3" xfId="20333" hidden="1"/>
    <cellStyle name="Uwaga 3" xfId="20331" hidden="1"/>
    <cellStyle name="Uwaga 3" xfId="20320" hidden="1"/>
    <cellStyle name="Uwaga 3" xfId="20318" hidden="1"/>
    <cellStyle name="Uwaga 3" xfId="20316" hidden="1"/>
    <cellStyle name="Uwaga 3" xfId="20305" hidden="1"/>
    <cellStyle name="Uwaga 3" xfId="20303" hidden="1"/>
    <cellStyle name="Uwaga 3" xfId="20301" hidden="1"/>
    <cellStyle name="Uwaga 3" xfId="20290" hidden="1"/>
    <cellStyle name="Uwaga 3" xfId="20288" hidden="1"/>
    <cellStyle name="Uwaga 3" xfId="20286" hidden="1"/>
    <cellStyle name="Uwaga 3" xfId="20275" hidden="1"/>
    <cellStyle name="Uwaga 3" xfId="20273" hidden="1"/>
    <cellStyle name="Uwaga 3" xfId="20271" hidden="1"/>
    <cellStyle name="Uwaga 3" xfId="20260" hidden="1"/>
    <cellStyle name="Uwaga 3" xfId="20258" hidden="1"/>
    <cellStyle name="Uwaga 3" xfId="20256" hidden="1"/>
    <cellStyle name="Uwaga 3" xfId="20245" hidden="1"/>
    <cellStyle name="Uwaga 3" xfId="20243" hidden="1"/>
    <cellStyle name="Uwaga 3" xfId="20241" hidden="1"/>
    <cellStyle name="Uwaga 3" xfId="20230" hidden="1"/>
    <cellStyle name="Uwaga 3" xfId="20228" hidden="1"/>
    <cellStyle name="Uwaga 3" xfId="20226" hidden="1"/>
    <cellStyle name="Uwaga 3" xfId="20215" hidden="1"/>
    <cellStyle name="Uwaga 3" xfId="20213" hidden="1"/>
    <cellStyle name="Uwaga 3" xfId="20211" hidden="1"/>
    <cellStyle name="Uwaga 3" xfId="20200" hidden="1"/>
    <cellStyle name="Uwaga 3" xfId="20198" hidden="1"/>
    <cellStyle name="Uwaga 3" xfId="20195" hidden="1"/>
    <cellStyle name="Uwaga 3" xfId="20185" hidden="1"/>
    <cellStyle name="Uwaga 3" xfId="20183" hidden="1"/>
    <cellStyle name="Uwaga 3" xfId="20181" hidden="1"/>
    <cellStyle name="Uwaga 3" xfId="20170" hidden="1"/>
    <cellStyle name="Uwaga 3" xfId="20168" hidden="1"/>
    <cellStyle name="Uwaga 3" xfId="20166" hidden="1"/>
    <cellStyle name="Uwaga 3" xfId="20155" hidden="1"/>
    <cellStyle name="Uwaga 3" xfId="20153" hidden="1"/>
    <cellStyle name="Uwaga 3" xfId="20150" hidden="1"/>
    <cellStyle name="Uwaga 3" xfId="20140" hidden="1"/>
    <cellStyle name="Uwaga 3" xfId="20138" hidden="1"/>
    <cellStyle name="Uwaga 3" xfId="20135" hidden="1"/>
    <cellStyle name="Uwaga 3" xfId="20125" hidden="1"/>
    <cellStyle name="Uwaga 3" xfId="20123" hidden="1"/>
    <cellStyle name="Uwaga 3" xfId="20120" hidden="1"/>
    <cellStyle name="Uwaga 3" xfId="20111" hidden="1"/>
    <cellStyle name="Uwaga 3" xfId="20108" hidden="1"/>
    <cellStyle name="Uwaga 3" xfId="20104" hidden="1"/>
    <cellStyle name="Uwaga 3" xfId="20096" hidden="1"/>
    <cellStyle name="Uwaga 3" xfId="20093" hidden="1"/>
    <cellStyle name="Uwaga 3" xfId="20089" hidden="1"/>
    <cellStyle name="Uwaga 3" xfId="20081" hidden="1"/>
    <cellStyle name="Uwaga 3" xfId="20078" hidden="1"/>
    <cellStyle name="Uwaga 3" xfId="20074" hidden="1"/>
    <cellStyle name="Uwaga 3" xfId="20066" hidden="1"/>
    <cellStyle name="Uwaga 3" xfId="20063" hidden="1"/>
    <cellStyle name="Uwaga 3" xfId="20059" hidden="1"/>
    <cellStyle name="Uwaga 3" xfId="20051" hidden="1"/>
    <cellStyle name="Uwaga 3" xfId="20048" hidden="1"/>
    <cellStyle name="Uwaga 3" xfId="20044" hidden="1"/>
    <cellStyle name="Uwaga 3" xfId="20036" hidden="1"/>
    <cellStyle name="Uwaga 3" xfId="20032" hidden="1"/>
    <cellStyle name="Uwaga 3" xfId="20027" hidden="1"/>
    <cellStyle name="Uwaga 3" xfId="20021" hidden="1"/>
    <cellStyle name="Uwaga 3" xfId="20017" hidden="1"/>
    <cellStyle name="Uwaga 3" xfId="20012" hidden="1"/>
    <cellStyle name="Uwaga 3" xfId="20006" hidden="1"/>
    <cellStyle name="Uwaga 3" xfId="20002" hidden="1"/>
    <cellStyle name="Uwaga 3" xfId="19997" hidden="1"/>
    <cellStyle name="Uwaga 3" xfId="19991" hidden="1"/>
    <cellStyle name="Uwaga 3" xfId="19988" hidden="1"/>
    <cellStyle name="Uwaga 3" xfId="19984" hidden="1"/>
    <cellStyle name="Uwaga 3" xfId="19976" hidden="1"/>
    <cellStyle name="Uwaga 3" xfId="19973" hidden="1"/>
    <cellStyle name="Uwaga 3" xfId="19968" hidden="1"/>
    <cellStyle name="Uwaga 3" xfId="19961" hidden="1"/>
    <cellStyle name="Uwaga 3" xfId="19957" hidden="1"/>
    <cellStyle name="Uwaga 3" xfId="19952" hidden="1"/>
    <cellStyle name="Uwaga 3" xfId="19946" hidden="1"/>
    <cellStyle name="Uwaga 3" xfId="19942" hidden="1"/>
    <cellStyle name="Uwaga 3" xfId="19937" hidden="1"/>
    <cellStyle name="Uwaga 3" xfId="19931" hidden="1"/>
    <cellStyle name="Uwaga 3" xfId="19928" hidden="1"/>
    <cellStyle name="Uwaga 3" xfId="19924" hidden="1"/>
    <cellStyle name="Uwaga 3" xfId="19916" hidden="1"/>
    <cellStyle name="Uwaga 3" xfId="19911" hidden="1"/>
    <cellStyle name="Uwaga 3" xfId="19906" hidden="1"/>
    <cellStyle name="Uwaga 3" xfId="19901" hidden="1"/>
    <cellStyle name="Uwaga 3" xfId="19896" hidden="1"/>
    <cellStyle name="Uwaga 3" xfId="19891" hidden="1"/>
    <cellStyle name="Uwaga 3" xfId="19886" hidden="1"/>
    <cellStyle name="Uwaga 3" xfId="19881" hidden="1"/>
    <cellStyle name="Uwaga 3" xfId="19876" hidden="1"/>
    <cellStyle name="Uwaga 3" xfId="19871" hidden="1"/>
    <cellStyle name="Uwaga 3" xfId="19867" hidden="1"/>
    <cellStyle name="Uwaga 3" xfId="19862" hidden="1"/>
    <cellStyle name="Uwaga 3" xfId="19855" hidden="1"/>
    <cellStyle name="Uwaga 3" xfId="19850" hidden="1"/>
    <cellStyle name="Uwaga 3" xfId="19845" hidden="1"/>
    <cellStyle name="Uwaga 3" xfId="19840" hidden="1"/>
    <cellStyle name="Uwaga 3" xfId="19835" hidden="1"/>
    <cellStyle name="Uwaga 3" xfId="19830" hidden="1"/>
    <cellStyle name="Uwaga 3" xfId="19825" hidden="1"/>
    <cellStyle name="Uwaga 3" xfId="19820" hidden="1"/>
    <cellStyle name="Uwaga 3" xfId="19815" hidden="1"/>
    <cellStyle name="Uwaga 3" xfId="19811" hidden="1"/>
    <cellStyle name="Uwaga 3" xfId="19806" hidden="1"/>
    <cellStyle name="Uwaga 3" xfId="19801" hidden="1"/>
    <cellStyle name="Uwaga 3" xfId="19796" hidden="1"/>
    <cellStyle name="Uwaga 3" xfId="19792" hidden="1"/>
    <cellStyle name="Uwaga 3" xfId="19788" hidden="1"/>
    <cellStyle name="Uwaga 3" xfId="19781" hidden="1"/>
    <cellStyle name="Uwaga 3" xfId="19777" hidden="1"/>
    <cellStyle name="Uwaga 3" xfId="19772" hidden="1"/>
    <cellStyle name="Uwaga 3" xfId="19766" hidden="1"/>
    <cellStyle name="Uwaga 3" xfId="19762" hidden="1"/>
    <cellStyle name="Uwaga 3" xfId="19757" hidden="1"/>
    <cellStyle name="Uwaga 3" xfId="19751" hidden="1"/>
    <cellStyle name="Uwaga 3" xfId="19747" hidden="1"/>
    <cellStyle name="Uwaga 3" xfId="19743" hidden="1"/>
    <cellStyle name="Uwaga 3" xfId="19736" hidden="1"/>
    <cellStyle name="Uwaga 3" xfId="19732" hidden="1"/>
    <cellStyle name="Uwaga 3" xfId="19728" hidden="1"/>
    <cellStyle name="Uwaga 3" xfId="20595" hidden="1"/>
    <cellStyle name="Uwaga 3" xfId="20594" hidden="1"/>
    <cellStyle name="Uwaga 3" xfId="20592" hidden="1"/>
    <cellStyle name="Uwaga 3" xfId="20579" hidden="1"/>
    <cellStyle name="Uwaga 3" xfId="20577" hidden="1"/>
    <cellStyle name="Uwaga 3" xfId="20575" hidden="1"/>
    <cellStyle name="Uwaga 3" xfId="20565" hidden="1"/>
    <cellStyle name="Uwaga 3" xfId="20563" hidden="1"/>
    <cellStyle name="Uwaga 3" xfId="20561" hidden="1"/>
    <cellStyle name="Uwaga 3" xfId="20550" hidden="1"/>
    <cellStyle name="Uwaga 3" xfId="20548" hidden="1"/>
    <cellStyle name="Uwaga 3" xfId="20546" hidden="1"/>
    <cellStyle name="Uwaga 3" xfId="20533" hidden="1"/>
    <cellStyle name="Uwaga 3" xfId="20531" hidden="1"/>
    <cellStyle name="Uwaga 3" xfId="20530" hidden="1"/>
    <cellStyle name="Uwaga 3" xfId="20517" hidden="1"/>
    <cellStyle name="Uwaga 3" xfId="20516" hidden="1"/>
    <cellStyle name="Uwaga 3" xfId="20514" hidden="1"/>
    <cellStyle name="Uwaga 3" xfId="20502" hidden="1"/>
    <cellStyle name="Uwaga 3" xfId="20501" hidden="1"/>
    <cellStyle name="Uwaga 3" xfId="20499" hidden="1"/>
    <cellStyle name="Uwaga 3" xfId="20487" hidden="1"/>
    <cellStyle name="Uwaga 3" xfId="20486" hidden="1"/>
    <cellStyle name="Uwaga 3" xfId="20484" hidden="1"/>
    <cellStyle name="Uwaga 3" xfId="20472" hidden="1"/>
    <cellStyle name="Uwaga 3" xfId="20471" hidden="1"/>
    <cellStyle name="Uwaga 3" xfId="20469" hidden="1"/>
    <cellStyle name="Uwaga 3" xfId="20457" hidden="1"/>
    <cellStyle name="Uwaga 3" xfId="20456" hidden="1"/>
    <cellStyle name="Uwaga 3" xfId="20454" hidden="1"/>
    <cellStyle name="Uwaga 3" xfId="20442" hidden="1"/>
    <cellStyle name="Uwaga 3" xfId="20441" hidden="1"/>
    <cellStyle name="Uwaga 3" xfId="20439" hidden="1"/>
    <cellStyle name="Uwaga 3" xfId="20427" hidden="1"/>
    <cellStyle name="Uwaga 3" xfId="20426" hidden="1"/>
    <cellStyle name="Uwaga 3" xfId="20424" hidden="1"/>
    <cellStyle name="Uwaga 3" xfId="20412" hidden="1"/>
    <cellStyle name="Uwaga 3" xfId="20411" hidden="1"/>
    <cellStyle name="Uwaga 3" xfId="20409" hidden="1"/>
    <cellStyle name="Uwaga 3" xfId="20397" hidden="1"/>
    <cellStyle name="Uwaga 3" xfId="20396" hidden="1"/>
    <cellStyle name="Uwaga 3" xfId="20394" hidden="1"/>
    <cellStyle name="Uwaga 3" xfId="20382" hidden="1"/>
    <cellStyle name="Uwaga 3" xfId="20381" hidden="1"/>
    <cellStyle name="Uwaga 3" xfId="20379" hidden="1"/>
    <cellStyle name="Uwaga 3" xfId="20367" hidden="1"/>
    <cellStyle name="Uwaga 3" xfId="20366" hidden="1"/>
    <cellStyle name="Uwaga 3" xfId="20364" hidden="1"/>
    <cellStyle name="Uwaga 3" xfId="20352" hidden="1"/>
    <cellStyle name="Uwaga 3" xfId="20351" hidden="1"/>
    <cellStyle name="Uwaga 3" xfId="20349" hidden="1"/>
    <cellStyle name="Uwaga 3" xfId="20337" hidden="1"/>
    <cellStyle name="Uwaga 3" xfId="20336" hidden="1"/>
    <cellStyle name="Uwaga 3" xfId="20334" hidden="1"/>
    <cellStyle name="Uwaga 3" xfId="20322" hidden="1"/>
    <cellStyle name="Uwaga 3" xfId="20321" hidden="1"/>
    <cellStyle name="Uwaga 3" xfId="20319" hidden="1"/>
    <cellStyle name="Uwaga 3" xfId="20307" hidden="1"/>
    <cellStyle name="Uwaga 3" xfId="20306" hidden="1"/>
    <cellStyle name="Uwaga 3" xfId="20304" hidden="1"/>
    <cellStyle name="Uwaga 3" xfId="20292" hidden="1"/>
    <cellStyle name="Uwaga 3" xfId="20291" hidden="1"/>
    <cellStyle name="Uwaga 3" xfId="20289" hidden="1"/>
    <cellStyle name="Uwaga 3" xfId="20277" hidden="1"/>
    <cellStyle name="Uwaga 3" xfId="20276" hidden="1"/>
    <cellStyle name="Uwaga 3" xfId="20274" hidden="1"/>
    <cellStyle name="Uwaga 3" xfId="20262" hidden="1"/>
    <cellStyle name="Uwaga 3" xfId="20261" hidden="1"/>
    <cellStyle name="Uwaga 3" xfId="20259" hidden="1"/>
    <cellStyle name="Uwaga 3" xfId="20247" hidden="1"/>
    <cellStyle name="Uwaga 3" xfId="20246" hidden="1"/>
    <cellStyle name="Uwaga 3" xfId="20244" hidden="1"/>
    <cellStyle name="Uwaga 3" xfId="20232" hidden="1"/>
    <cellStyle name="Uwaga 3" xfId="20231" hidden="1"/>
    <cellStyle name="Uwaga 3" xfId="20229" hidden="1"/>
    <cellStyle name="Uwaga 3" xfId="20217" hidden="1"/>
    <cellStyle name="Uwaga 3" xfId="20216" hidden="1"/>
    <cellStyle name="Uwaga 3" xfId="20214" hidden="1"/>
    <cellStyle name="Uwaga 3" xfId="20202" hidden="1"/>
    <cellStyle name="Uwaga 3" xfId="20201" hidden="1"/>
    <cellStyle name="Uwaga 3" xfId="20199" hidden="1"/>
    <cellStyle name="Uwaga 3" xfId="20187" hidden="1"/>
    <cellStyle name="Uwaga 3" xfId="20186" hidden="1"/>
    <cellStyle name="Uwaga 3" xfId="20184" hidden="1"/>
    <cellStyle name="Uwaga 3" xfId="20172" hidden="1"/>
    <cellStyle name="Uwaga 3" xfId="20171" hidden="1"/>
    <cellStyle name="Uwaga 3" xfId="20169" hidden="1"/>
    <cellStyle name="Uwaga 3" xfId="20157" hidden="1"/>
    <cellStyle name="Uwaga 3" xfId="20156" hidden="1"/>
    <cellStyle name="Uwaga 3" xfId="20154" hidden="1"/>
    <cellStyle name="Uwaga 3" xfId="20142" hidden="1"/>
    <cellStyle name="Uwaga 3" xfId="20141" hidden="1"/>
    <cellStyle name="Uwaga 3" xfId="20139" hidden="1"/>
    <cellStyle name="Uwaga 3" xfId="20127" hidden="1"/>
    <cellStyle name="Uwaga 3" xfId="20126" hidden="1"/>
    <cellStyle name="Uwaga 3" xfId="20124" hidden="1"/>
    <cellStyle name="Uwaga 3" xfId="20112" hidden="1"/>
    <cellStyle name="Uwaga 3" xfId="20110" hidden="1"/>
    <cellStyle name="Uwaga 3" xfId="20107" hidden="1"/>
    <cellStyle name="Uwaga 3" xfId="20097" hidden="1"/>
    <cellStyle name="Uwaga 3" xfId="20095" hidden="1"/>
    <cellStyle name="Uwaga 3" xfId="20092" hidden="1"/>
    <cellStyle name="Uwaga 3" xfId="20082" hidden="1"/>
    <cellStyle name="Uwaga 3" xfId="20080" hidden="1"/>
    <cellStyle name="Uwaga 3" xfId="20077" hidden="1"/>
    <cellStyle name="Uwaga 3" xfId="20067" hidden="1"/>
    <cellStyle name="Uwaga 3" xfId="20065" hidden="1"/>
    <cellStyle name="Uwaga 3" xfId="20062" hidden="1"/>
    <cellStyle name="Uwaga 3" xfId="20052" hidden="1"/>
    <cellStyle name="Uwaga 3" xfId="20050" hidden="1"/>
    <cellStyle name="Uwaga 3" xfId="20047" hidden="1"/>
    <cellStyle name="Uwaga 3" xfId="20037" hidden="1"/>
    <cellStyle name="Uwaga 3" xfId="20035" hidden="1"/>
    <cellStyle name="Uwaga 3" xfId="20031" hidden="1"/>
    <cellStyle name="Uwaga 3" xfId="20022" hidden="1"/>
    <cellStyle name="Uwaga 3" xfId="20019" hidden="1"/>
    <cellStyle name="Uwaga 3" xfId="20015" hidden="1"/>
    <cellStyle name="Uwaga 3" xfId="20007" hidden="1"/>
    <cellStyle name="Uwaga 3" xfId="20005" hidden="1"/>
    <cellStyle name="Uwaga 3" xfId="20001" hidden="1"/>
    <cellStyle name="Uwaga 3" xfId="19992" hidden="1"/>
    <cellStyle name="Uwaga 3" xfId="19990" hidden="1"/>
    <cellStyle name="Uwaga 3" xfId="19987" hidden="1"/>
    <cellStyle name="Uwaga 3" xfId="19977" hidden="1"/>
    <cellStyle name="Uwaga 3" xfId="19975" hidden="1"/>
    <cellStyle name="Uwaga 3" xfId="19970" hidden="1"/>
    <cellStyle name="Uwaga 3" xfId="19962" hidden="1"/>
    <cellStyle name="Uwaga 3" xfId="19960" hidden="1"/>
    <cellStyle name="Uwaga 3" xfId="19955" hidden="1"/>
    <cellStyle name="Uwaga 3" xfId="19947" hidden="1"/>
    <cellStyle name="Uwaga 3" xfId="19945" hidden="1"/>
    <cellStyle name="Uwaga 3" xfId="19940" hidden="1"/>
    <cellStyle name="Uwaga 3" xfId="19932" hidden="1"/>
    <cellStyle name="Uwaga 3" xfId="19930" hidden="1"/>
    <cellStyle name="Uwaga 3" xfId="19926" hidden="1"/>
    <cellStyle name="Uwaga 3" xfId="19917" hidden="1"/>
    <cellStyle name="Uwaga 3" xfId="19914" hidden="1"/>
    <cellStyle name="Uwaga 3" xfId="19909" hidden="1"/>
    <cellStyle name="Uwaga 3" xfId="19902" hidden="1"/>
    <cellStyle name="Uwaga 3" xfId="19898" hidden="1"/>
    <cellStyle name="Uwaga 3" xfId="19893" hidden="1"/>
    <cellStyle name="Uwaga 3" xfId="19887" hidden="1"/>
    <cellStyle name="Uwaga 3" xfId="19883" hidden="1"/>
    <cellStyle name="Uwaga 3" xfId="19878" hidden="1"/>
    <cellStyle name="Uwaga 3" xfId="19872" hidden="1"/>
    <cellStyle name="Uwaga 3" xfId="19869" hidden="1"/>
    <cellStyle name="Uwaga 3" xfId="19865" hidden="1"/>
    <cellStyle name="Uwaga 3" xfId="19856" hidden="1"/>
    <cellStyle name="Uwaga 3" xfId="19851" hidden="1"/>
    <cellStyle name="Uwaga 3" xfId="19846" hidden="1"/>
    <cellStyle name="Uwaga 3" xfId="19841" hidden="1"/>
    <cellStyle name="Uwaga 3" xfId="19836" hidden="1"/>
    <cellStyle name="Uwaga 3" xfId="19831" hidden="1"/>
    <cellStyle name="Uwaga 3" xfId="19826" hidden="1"/>
    <cellStyle name="Uwaga 3" xfId="19821" hidden="1"/>
    <cellStyle name="Uwaga 3" xfId="19816" hidden="1"/>
    <cellStyle name="Uwaga 3" xfId="19812" hidden="1"/>
    <cellStyle name="Uwaga 3" xfId="19807" hidden="1"/>
    <cellStyle name="Uwaga 3" xfId="19802" hidden="1"/>
    <cellStyle name="Uwaga 3" xfId="19797" hidden="1"/>
    <cellStyle name="Uwaga 3" xfId="19793" hidden="1"/>
    <cellStyle name="Uwaga 3" xfId="19789" hidden="1"/>
    <cellStyle name="Uwaga 3" xfId="19782" hidden="1"/>
    <cellStyle name="Uwaga 3" xfId="19778" hidden="1"/>
    <cellStyle name="Uwaga 3" xfId="19773" hidden="1"/>
    <cellStyle name="Uwaga 3" xfId="19767" hidden="1"/>
    <cellStyle name="Uwaga 3" xfId="19763" hidden="1"/>
    <cellStyle name="Uwaga 3" xfId="19758" hidden="1"/>
    <cellStyle name="Uwaga 3" xfId="19752" hidden="1"/>
    <cellStyle name="Uwaga 3" xfId="19748" hidden="1"/>
    <cellStyle name="Uwaga 3" xfId="19744" hidden="1"/>
    <cellStyle name="Uwaga 3" xfId="19737" hidden="1"/>
    <cellStyle name="Uwaga 3" xfId="19733" hidden="1"/>
    <cellStyle name="Uwaga 3" xfId="19729" hidden="1"/>
    <cellStyle name="Uwaga 3" xfId="20677" hidden="1"/>
    <cellStyle name="Uwaga 3" xfId="20678" hidden="1"/>
    <cellStyle name="Uwaga 3" xfId="20680" hidden="1"/>
    <cellStyle name="Uwaga 3" xfId="20686" hidden="1"/>
    <cellStyle name="Uwaga 3" xfId="20687" hidden="1"/>
    <cellStyle name="Uwaga 3" xfId="20690" hidden="1"/>
    <cellStyle name="Uwaga 3" xfId="20695" hidden="1"/>
    <cellStyle name="Uwaga 3" xfId="20696" hidden="1"/>
    <cellStyle name="Uwaga 3" xfId="20699" hidden="1"/>
    <cellStyle name="Uwaga 3" xfId="20704" hidden="1"/>
    <cellStyle name="Uwaga 3" xfId="20705" hidden="1"/>
    <cellStyle name="Uwaga 3" xfId="20706" hidden="1"/>
    <cellStyle name="Uwaga 3" xfId="20713" hidden="1"/>
    <cellStyle name="Uwaga 3" xfId="20716" hidden="1"/>
    <cellStyle name="Uwaga 3" xfId="20719" hidden="1"/>
    <cellStyle name="Uwaga 3" xfId="20725" hidden="1"/>
    <cellStyle name="Uwaga 3" xfId="20728" hidden="1"/>
    <cellStyle name="Uwaga 3" xfId="20730" hidden="1"/>
    <cellStyle name="Uwaga 3" xfId="20735" hidden="1"/>
    <cellStyle name="Uwaga 3" xfId="20738" hidden="1"/>
    <cellStyle name="Uwaga 3" xfId="20739" hidden="1"/>
    <cellStyle name="Uwaga 3" xfId="20743" hidden="1"/>
    <cellStyle name="Uwaga 3" xfId="20746" hidden="1"/>
    <cellStyle name="Uwaga 3" xfId="20748" hidden="1"/>
    <cellStyle name="Uwaga 3" xfId="20749" hidden="1"/>
    <cellStyle name="Uwaga 3" xfId="20750" hidden="1"/>
    <cellStyle name="Uwaga 3" xfId="20753" hidden="1"/>
    <cellStyle name="Uwaga 3" xfId="20760" hidden="1"/>
    <cellStyle name="Uwaga 3" xfId="20763" hidden="1"/>
    <cellStyle name="Uwaga 3" xfId="20766" hidden="1"/>
    <cellStyle name="Uwaga 3" xfId="20769" hidden="1"/>
    <cellStyle name="Uwaga 3" xfId="20772" hidden="1"/>
    <cellStyle name="Uwaga 3" xfId="20775" hidden="1"/>
    <cellStyle name="Uwaga 3" xfId="20777" hidden="1"/>
    <cellStyle name="Uwaga 3" xfId="20780" hidden="1"/>
    <cellStyle name="Uwaga 3" xfId="20783" hidden="1"/>
    <cellStyle name="Uwaga 3" xfId="20785" hidden="1"/>
    <cellStyle name="Uwaga 3" xfId="20786" hidden="1"/>
    <cellStyle name="Uwaga 3" xfId="20788" hidden="1"/>
    <cellStyle name="Uwaga 3" xfId="20795" hidden="1"/>
    <cellStyle name="Uwaga 3" xfId="20798" hidden="1"/>
    <cellStyle name="Uwaga 3" xfId="20801" hidden="1"/>
    <cellStyle name="Uwaga 3" xfId="20805" hidden="1"/>
    <cellStyle name="Uwaga 3" xfId="20808" hidden="1"/>
    <cellStyle name="Uwaga 3" xfId="20811" hidden="1"/>
    <cellStyle name="Uwaga 3" xfId="20813" hidden="1"/>
    <cellStyle name="Uwaga 3" xfId="20816" hidden="1"/>
    <cellStyle name="Uwaga 3" xfId="20819" hidden="1"/>
    <cellStyle name="Uwaga 3" xfId="20821" hidden="1"/>
    <cellStyle name="Uwaga 3" xfId="20822" hidden="1"/>
    <cellStyle name="Uwaga 3" xfId="20825" hidden="1"/>
    <cellStyle name="Uwaga 3" xfId="20832" hidden="1"/>
    <cellStyle name="Uwaga 3" xfId="20835" hidden="1"/>
    <cellStyle name="Uwaga 3" xfId="20838" hidden="1"/>
    <cellStyle name="Uwaga 3" xfId="20842" hidden="1"/>
    <cellStyle name="Uwaga 3" xfId="20845" hidden="1"/>
    <cellStyle name="Uwaga 3" xfId="20847" hidden="1"/>
    <cellStyle name="Uwaga 3" xfId="20850" hidden="1"/>
    <cellStyle name="Uwaga 3" xfId="20853" hidden="1"/>
    <cellStyle name="Uwaga 3" xfId="20856" hidden="1"/>
    <cellStyle name="Uwaga 3" xfId="20857" hidden="1"/>
    <cellStyle name="Uwaga 3" xfId="20858" hidden="1"/>
    <cellStyle name="Uwaga 3" xfId="20860" hidden="1"/>
    <cellStyle name="Uwaga 3" xfId="20866" hidden="1"/>
    <cellStyle name="Uwaga 3" xfId="20867" hidden="1"/>
    <cellStyle name="Uwaga 3" xfId="20869" hidden="1"/>
    <cellStyle name="Uwaga 3" xfId="20875" hidden="1"/>
    <cellStyle name="Uwaga 3" xfId="20877" hidden="1"/>
    <cellStyle name="Uwaga 3" xfId="20880" hidden="1"/>
    <cellStyle name="Uwaga 3" xfId="20884" hidden="1"/>
    <cellStyle name="Uwaga 3" xfId="20885" hidden="1"/>
    <cellStyle name="Uwaga 3" xfId="20887" hidden="1"/>
    <cellStyle name="Uwaga 3" xfId="20893" hidden="1"/>
    <cellStyle name="Uwaga 3" xfId="20894" hidden="1"/>
    <cellStyle name="Uwaga 3" xfId="20895" hidden="1"/>
    <cellStyle name="Uwaga 3" xfId="20903" hidden="1"/>
    <cellStyle name="Uwaga 3" xfId="20906" hidden="1"/>
    <cellStyle name="Uwaga 3" xfId="20909" hidden="1"/>
    <cellStyle name="Uwaga 3" xfId="20912" hidden="1"/>
    <cellStyle name="Uwaga 3" xfId="20915" hidden="1"/>
    <cellStyle name="Uwaga 3" xfId="20918" hidden="1"/>
    <cellStyle name="Uwaga 3" xfId="20921" hidden="1"/>
    <cellStyle name="Uwaga 3" xfId="20924" hidden="1"/>
    <cellStyle name="Uwaga 3" xfId="20927" hidden="1"/>
    <cellStyle name="Uwaga 3" xfId="20929" hidden="1"/>
    <cellStyle name="Uwaga 3" xfId="20930" hidden="1"/>
    <cellStyle name="Uwaga 3" xfId="20932" hidden="1"/>
    <cellStyle name="Uwaga 3" xfId="20939" hidden="1"/>
    <cellStyle name="Uwaga 3" xfId="20942" hidden="1"/>
    <cellStyle name="Uwaga 3" xfId="20945" hidden="1"/>
    <cellStyle name="Uwaga 3" xfId="20948" hidden="1"/>
    <cellStyle name="Uwaga 3" xfId="20951" hidden="1"/>
    <cellStyle name="Uwaga 3" xfId="20954" hidden="1"/>
    <cellStyle name="Uwaga 3" xfId="20957" hidden="1"/>
    <cellStyle name="Uwaga 3" xfId="20959" hidden="1"/>
    <cellStyle name="Uwaga 3" xfId="20962" hidden="1"/>
    <cellStyle name="Uwaga 3" xfId="20965" hidden="1"/>
    <cellStyle name="Uwaga 3" xfId="20966" hidden="1"/>
    <cellStyle name="Uwaga 3" xfId="20967" hidden="1"/>
    <cellStyle name="Uwaga 3" xfId="20974" hidden="1"/>
    <cellStyle name="Uwaga 3" xfId="20975" hidden="1"/>
    <cellStyle name="Uwaga 3" xfId="20977" hidden="1"/>
    <cellStyle name="Uwaga 3" xfId="20983" hidden="1"/>
    <cellStyle name="Uwaga 3" xfId="20984" hidden="1"/>
    <cellStyle name="Uwaga 3" xfId="20986" hidden="1"/>
    <cellStyle name="Uwaga 3" xfId="20992" hidden="1"/>
    <cellStyle name="Uwaga 3" xfId="20993" hidden="1"/>
    <cellStyle name="Uwaga 3" xfId="20995" hidden="1"/>
    <cellStyle name="Uwaga 3" xfId="21001" hidden="1"/>
    <cellStyle name="Uwaga 3" xfId="21002" hidden="1"/>
    <cellStyle name="Uwaga 3" xfId="21003" hidden="1"/>
    <cellStyle name="Uwaga 3" xfId="21011" hidden="1"/>
    <cellStyle name="Uwaga 3" xfId="21013" hidden="1"/>
    <cellStyle name="Uwaga 3" xfId="21016" hidden="1"/>
    <cellStyle name="Uwaga 3" xfId="21020" hidden="1"/>
    <cellStyle name="Uwaga 3" xfId="21023" hidden="1"/>
    <cellStyle name="Uwaga 3" xfId="21026" hidden="1"/>
    <cellStyle name="Uwaga 3" xfId="21029" hidden="1"/>
    <cellStyle name="Uwaga 3" xfId="21031" hidden="1"/>
    <cellStyle name="Uwaga 3" xfId="21034" hidden="1"/>
    <cellStyle name="Uwaga 3" xfId="21037" hidden="1"/>
    <cellStyle name="Uwaga 3" xfId="21038" hidden="1"/>
    <cellStyle name="Uwaga 3" xfId="21039" hidden="1"/>
    <cellStyle name="Uwaga 3" xfId="21046" hidden="1"/>
    <cellStyle name="Uwaga 3" xfId="21048" hidden="1"/>
    <cellStyle name="Uwaga 3" xfId="21050" hidden="1"/>
    <cellStyle name="Uwaga 3" xfId="21055" hidden="1"/>
    <cellStyle name="Uwaga 3" xfId="21057" hidden="1"/>
    <cellStyle name="Uwaga 3" xfId="21059" hidden="1"/>
    <cellStyle name="Uwaga 3" xfId="21064" hidden="1"/>
    <cellStyle name="Uwaga 3" xfId="21066" hidden="1"/>
    <cellStyle name="Uwaga 3" xfId="21068" hidden="1"/>
    <cellStyle name="Uwaga 3" xfId="21073" hidden="1"/>
    <cellStyle name="Uwaga 3" xfId="21074" hidden="1"/>
    <cellStyle name="Uwaga 3" xfId="21075" hidden="1"/>
    <cellStyle name="Uwaga 3" xfId="21082" hidden="1"/>
    <cellStyle name="Uwaga 3" xfId="21084" hidden="1"/>
    <cellStyle name="Uwaga 3" xfId="21086" hidden="1"/>
    <cellStyle name="Uwaga 3" xfId="21091" hidden="1"/>
    <cellStyle name="Uwaga 3" xfId="21093" hidden="1"/>
    <cellStyle name="Uwaga 3" xfId="21095" hidden="1"/>
    <cellStyle name="Uwaga 3" xfId="21100" hidden="1"/>
    <cellStyle name="Uwaga 3" xfId="21102" hidden="1"/>
    <cellStyle name="Uwaga 3" xfId="21103" hidden="1"/>
    <cellStyle name="Uwaga 3" xfId="21109" hidden="1"/>
    <cellStyle name="Uwaga 3" xfId="21110" hidden="1"/>
    <cellStyle name="Uwaga 3" xfId="21111" hidden="1"/>
    <cellStyle name="Uwaga 3" xfId="21118" hidden="1"/>
    <cellStyle name="Uwaga 3" xfId="21120" hidden="1"/>
    <cellStyle name="Uwaga 3" xfId="21122" hidden="1"/>
    <cellStyle name="Uwaga 3" xfId="21127" hidden="1"/>
    <cellStyle name="Uwaga 3" xfId="21129" hidden="1"/>
    <cellStyle name="Uwaga 3" xfId="21131" hidden="1"/>
    <cellStyle name="Uwaga 3" xfId="21136" hidden="1"/>
    <cellStyle name="Uwaga 3" xfId="21138" hidden="1"/>
    <cellStyle name="Uwaga 3" xfId="21140" hidden="1"/>
    <cellStyle name="Uwaga 3" xfId="21145" hidden="1"/>
    <cellStyle name="Uwaga 3" xfId="21146" hidden="1"/>
    <cellStyle name="Uwaga 3" xfId="21148" hidden="1"/>
    <cellStyle name="Uwaga 3" xfId="21154" hidden="1"/>
    <cellStyle name="Uwaga 3" xfId="21155" hidden="1"/>
    <cellStyle name="Uwaga 3" xfId="21156" hidden="1"/>
    <cellStyle name="Uwaga 3" xfId="21163" hidden="1"/>
    <cellStyle name="Uwaga 3" xfId="21164" hidden="1"/>
    <cellStyle name="Uwaga 3" xfId="21165" hidden="1"/>
    <cellStyle name="Uwaga 3" xfId="21172" hidden="1"/>
    <cellStyle name="Uwaga 3" xfId="21173" hidden="1"/>
    <cellStyle name="Uwaga 3" xfId="21174" hidden="1"/>
    <cellStyle name="Uwaga 3" xfId="21181" hidden="1"/>
    <cellStyle name="Uwaga 3" xfId="21182" hidden="1"/>
    <cellStyle name="Uwaga 3" xfId="21183" hidden="1"/>
    <cellStyle name="Uwaga 3" xfId="21190" hidden="1"/>
    <cellStyle name="Uwaga 3" xfId="21191" hidden="1"/>
    <cellStyle name="Uwaga 3" xfId="21192" hidden="1"/>
    <cellStyle name="Uwaga 3" xfId="21242" hidden="1"/>
    <cellStyle name="Uwaga 3" xfId="21243" hidden="1"/>
    <cellStyle name="Uwaga 3" xfId="21245" hidden="1"/>
    <cellStyle name="Uwaga 3" xfId="21257" hidden="1"/>
    <cellStyle name="Uwaga 3" xfId="21258" hidden="1"/>
    <cellStyle name="Uwaga 3" xfId="21263" hidden="1"/>
    <cellStyle name="Uwaga 3" xfId="21272" hidden="1"/>
    <cellStyle name="Uwaga 3" xfId="21273" hidden="1"/>
    <cellStyle name="Uwaga 3" xfId="21278" hidden="1"/>
    <cellStyle name="Uwaga 3" xfId="21287" hidden="1"/>
    <cellStyle name="Uwaga 3" xfId="21288" hidden="1"/>
    <cellStyle name="Uwaga 3" xfId="21289" hidden="1"/>
    <cellStyle name="Uwaga 3" xfId="21302" hidden="1"/>
    <cellStyle name="Uwaga 3" xfId="21307" hidden="1"/>
    <cellStyle name="Uwaga 3" xfId="21312" hidden="1"/>
    <cellStyle name="Uwaga 3" xfId="21322" hidden="1"/>
    <cellStyle name="Uwaga 3" xfId="21327" hidden="1"/>
    <cellStyle name="Uwaga 3" xfId="21331" hidden="1"/>
    <cellStyle name="Uwaga 3" xfId="21338" hidden="1"/>
    <cellStyle name="Uwaga 3" xfId="21343" hidden="1"/>
    <cellStyle name="Uwaga 3" xfId="21346" hidden="1"/>
    <cellStyle name="Uwaga 3" xfId="21352" hidden="1"/>
    <cellStyle name="Uwaga 3" xfId="21357" hidden="1"/>
    <cellStyle name="Uwaga 3" xfId="21361" hidden="1"/>
    <cellStyle name="Uwaga 3" xfId="21362" hidden="1"/>
    <cellStyle name="Uwaga 3" xfId="21363" hidden="1"/>
    <cellStyle name="Uwaga 3" xfId="21367" hidden="1"/>
    <cellStyle name="Uwaga 3" xfId="21379" hidden="1"/>
    <cellStyle name="Uwaga 3" xfId="21384" hidden="1"/>
    <cellStyle name="Uwaga 3" xfId="21389" hidden="1"/>
    <cellStyle name="Uwaga 3" xfId="21394" hidden="1"/>
    <cellStyle name="Uwaga 3" xfId="21399" hidden="1"/>
    <cellStyle name="Uwaga 3" xfId="21404" hidden="1"/>
    <cellStyle name="Uwaga 3" xfId="21408" hidden="1"/>
    <cellStyle name="Uwaga 3" xfId="21412" hidden="1"/>
    <cellStyle name="Uwaga 3" xfId="21417" hidden="1"/>
    <cellStyle name="Uwaga 3" xfId="21422" hidden="1"/>
    <cellStyle name="Uwaga 3" xfId="21423" hidden="1"/>
    <cellStyle name="Uwaga 3" xfId="21425" hidden="1"/>
    <cellStyle name="Uwaga 3" xfId="21438" hidden="1"/>
    <cellStyle name="Uwaga 3" xfId="21442" hidden="1"/>
    <cellStyle name="Uwaga 3" xfId="21447" hidden="1"/>
    <cellStyle name="Uwaga 3" xfId="21454" hidden="1"/>
    <cellStyle name="Uwaga 3" xfId="21458" hidden="1"/>
    <cellStyle name="Uwaga 3" xfId="21463" hidden="1"/>
    <cellStyle name="Uwaga 3" xfId="21468" hidden="1"/>
    <cellStyle name="Uwaga 3" xfId="21471" hidden="1"/>
    <cellStyle name="Uwaga 3" xfId="21476" hidden="1"/>
    <cellStyle name="Uwaga 3" xfId="21482" hidden="1"/>
    <cellStyle name="Uwaga 3" xfId="21483" hidden="1"/>
    <cellStyle name="Uwaga 3" xfId="21486" hidden="1"/>
    <cellStyle name="Uwaga 3" xfId="21499" hidden="1"/>
    <cellStyle name="Uwaga 3" xfId="21503" hidden="1"/>
    <cellStyle name="Uwaga 3" xfId="21508" hidden="1"/>
    <cellStyle name="Uwaga 3" xfId="21515" hidden="1"/>
    <cellStyle name="Uwaga 3" xfId="21520" hidden="1"/>
    <cellStyle name="Uwaga 3" xfId="21524" hidden="1"/>
    <cellStyle name="Uwaga 3" xfId="21529" hidden="1"/>
    <cellStyle name="Uwaga 3" xfId="21533" hidden="1"/>
    <cellStyle name="Uwaga 3" xfId="21538" hidden="1"/>
    <cellStyle name="Uwaga 3" xfId="21542" hidden="1"/>
    <cellStyle name="Uwaga 3" xfId="21543" hidden="1"/>
    <cellStyle name="Uwaga 3" xfId="21545" hidden="1"/>
    <cellStyle name="Uwaga 3" xfId="21557" hidden="1"/>
    <cellStyle name="Uwaga 3" xfId="21558" hidden="1"/>
    <cellStyle name="Uwaga 3" xfId="21560" hidden="1"/>
    <cellStyle name="Uwaga 3" xfId="21572" hidden="1"/>
    <cellStyle name="Uwaga 3" xfId="21574" hidden="1"/>
    <cellStyle name="Uwaga 3" xfId="21577" hidden="1"/>
    <cellStyle name="Uwaga 3" xfId="21587" hidden="1"/>
    <cellStyle name="Uwaga 3" xfId="21588" hidden="1"/>
    <cellStyle name="Uwaga 3" xfId="21590" hidden="1"/>
    <cellStyle name="Uwaga 3" xfId="21602" hidden="1"/>
    <cellStyle name="Uwaga 3" xfId="21603" hidden="1"/>
    <cellStyle name="Uwaga 3" xfId="21604" hidden="1"/>
    <cellStyle name="Uwaga 3" xfId="21618" hidden="1"/>
    <cellStyle name="Uwaga 3" xfId="21621" hidden="1"/>
    <cellStyle name="Uwaga 3" xfId="21625" hidden="1"/>
    <cellStyle name="Uwaga 3" xfId="21633" hidden="1"/>
    <cellStyle name="Uwaga 3" xfId="21636" hidden="1"/>
    <cellStyle name="Uwaga 3" xfId="21640" hidden="1"/>
    <cellStyle name="Uwaga 3" xfId="21648" hidden="1"/>
    <cellStyle name="Uwaga 3" xfId="21651" hidden="1"/>
    <cellStyle name="Uwaga 3" xfId="21655" hidden="1"/>
    <cellStyle name="Uwaga 3" xfId="21662" hidden="1"/>
    <cellStyle name="Uwaga 3" xfId="21663" hidden="1"/>
    <cellStyle name="Uwaga 3" xfId="21665" hidden="1"/>
    <cellStyle name="Uwaga 3" xfId="21678" hidden="1"/>
    <cellStyle name="Uwaga 3" xfId="21681" hidden="1"/>
    <cellStyle name="Uwaga 3" xfId="21684" hidden="1"/>
    <cellStyle name="Uwaga 3" xfId="21693" hidden="1"/>
    <cellStyle name="Uwaga 3" xfId="21696" hidden="1"/>
    <cellStyle name="Uwaga 3" xfId="21700" hidden="1"/>
    <cellStyle name="Uwaga 3" xfId="21708" hidden="1"/>
    <cellStyle name="Uwaga 3" xfId="21710" hidden="1"/>
    <cellStyle name="Uwaga 3" xfId="21713" hidden="1"/>
    <cellStyle name="Uwaga 3" xfId="21722" hidden="1"/>
    <cellStyle name="Uwaga 3" xfId="21723" hidden="1"/>
    <cellStyle name="Uwaga 3" xfId="21724" hidden="1"/>
    <cellStyle name="Uwaga 3" xfId="21737" hidden="1"/>
    <cellStyle name="Uwaga 3" xfId="21738" hidden="1"/>
    <cellStyle name="Uwaga 3" xfId="21740" hidden="1"/>
    <cellStyle name="Uwaga 3" xfId="21752" hidden="1"/>
    <cellStyle name="Uwaga 3" xfId="21753" hidden="1"/>
    <cellStyle name="Uwaga 3" xfId="21755" hidden="1"/>
    <cellStyle name="Uwaga 3" xfId="21767" hidden="1"/>
    <cellStyle name="Uwaga 3" xfId="21768" hidden="1"/>
    <cellStyle name="Uwaga 3" xfId="21770" hidden="1"/>
    <cellStyle name="Uwaga 3" xfId="21782" hidden="1"/>
    <cellStyle name="Uwaga 3" xfId="21783" hidden="1"/>
    <cellStyle name="Uwaga 3" xfId="21784" hidden="1"/>
    <cellStyle name="Uwaga 3" xfId="21798" hidden="1"/>
    <cellStyle name="Uwaga 3" xfId="21800" hidden="1"/>
    <cellStyle name="Uwaga 3" xfId="21803" hidden="1"/>
    <cellStyle name="Uwaga 3" xfId="21813" hidden="1"/>
    <cellStyle name="Uwaga 3" xfId="21816" hidden="1"/>
    <cellStyle name="Uwaga 3" xfId="21819" hidden="1"/>
    <cellStyle name="Uwaga 3" xfId="21828" hidden="1"/>
    <cellStyle name="Uwaga 3" xfId="21830" hidden="1"/>
    <cellStyle name="Uwaga 3" xfId="21833" hidden="1"/>
    <cellStyle name="Uwaga 3" xfId="21842" hidden="1"/>
    <cellStyle name="Uwaga 3" xfId="21843" hidden="1"/>
    <cellStyle name="Uwaga 3" xfId="21844" hidden="1"/>
    <cellStyle name="Uwaga 3" xfId="21857" hidden="1"/>
    <cellStyle name="Uwaga 3" xfId="21859" hidden="1"/>
    <cellStyle name="Uwaga 3" xfId="21861" hidden="1"/>
    <cellStyle name="Uwaga 3" xfId="21872" hidden="1"/>
    <cellStyle name="Uwaga 3" xfId="21874" hidden="1"/>
    <cellStyle name="Uwaga 3" xfId="21876" hidden="1"/>
    <cellStyle name="Uwaga 3" xfId="21887" hidden="1"/>
    <cellStyle name="Uwaga 3" xfId="21889" hidden="1"/>
    <cellStyle name="Uwaga 3" xfId="21891" hidden="1"/>
    <cellStyle name="Uwaga 3" xfId="21902" hidden="1"/>
    <cellStyle name="Uwaga 3" xfId="21903" hidden="1"/>
    <cellStyle name="Uwaga 3" xfId="21904" hidden="1"/>
    <cellStyle name="Uwaga 3" xfId="21917" hidden="1"/>
    <cellStyle name="Uwaga 3" xfId="21919" hidden="1"/>
    <cellStyle name="Uwaga 3" xfId="21921" hidden="1"/>
    <cellStyle name="Uwaga 3" xfId="21932" hidden="1"/>
    <cellStyle name="Uwaga 3" xfId="21934" hidden="1"/>
    <cellStyle name="Uwaga 3" xfId="21936" hidden="1"/>
    <cellStyle name="Uwaga 3" xfId="21947" hidden="1"/>
    <cellStyle name="Uwaga 3" xfId="21949" hidden="1"/>
    <cellStyle name="Uwaga 3" xfId="21950" hidden="1"/>
    <cellStyle name="Uwaga 3" xfId="21962" hidden="1"/>
    <cellStyle name="Uwaga 3" xfId="21963" hidden="1"/>
    <cellStyle name="Uwaga 3" xfId="21964" hidden="1"/>
    <cellStyle name="Uwaga 3" xfId="21977" hidden="1"/>
    <cellStyle name="Uwaga 3" xfId="21979" hidden="1"/>
    <cellStyle name="Uwaga 3" xfId="21981" hidden="1"/>
    <cellStyle name="Uwaga 3" xfId="21992" hidden="1"/>
    <cellStyle name="Uwaga 3" xfId="21994" hidden="1"/>
    <cellStyle name="Uwaga 3" xfId="21996" hidden="1"/>
    <cellStyle name="Uwaga 3" xfId="22007" hidden="1"/>
    <cellStyle name="Uwaga 3" xfId="22009" hidden="1"/>
    <cellStyle name="Uwaga 3" xfId="22011" hidden="1"/>
    <cellStyle name="Uwaga 3" xfId="22022" hidden="1"/>
    <cellStyle name="Uwaga 3" xfId="22023" hidden="1"/>
    <cellStyle name="Uwaga 3" xfId="22025" hidden="1"/>
    <cellStyle name="Uwaga 3" xfId="22036" hidden="1"/>
    <cellStyle name="Uwaga 3" xfId="22038" hidden="1"/>
    <cellStyle name="Uwaga 3" xfId="22039" hidden="1"/>
    <cellStyle name="Uwaga 3" xfId="22048" hidden="1"/>
    <cellStyle name="Uwaga 3" xfId="22051" hidden="1"/>
    <cellStyle name="Uwaga 3" xfId="22053" hidden="1"/>
    <cellStyle name="Uwaga 3" xfId="22064" hidden="1"/>
    <cellStyle name="Uwaga 3" xfId="22066" hidden="1"/>
    <cellStyle name="Uwaga 3" xfId="22068" hidden="1"/>
    <cellStyle name="Uwaga 3" xfId="22080" hidden="1"/>
    <cellStyle name="Uwaga 3" xfId="22082" hidden="1"/>
    <cellStyle name="Uwaga 3" xfId="22084" hidden="1"/>
    <cellStyle name="Uwaga 3" xfId="22092" hidden="1"/>
    <cellStyle name="Uwaga 3" xfId="22094" hidden="1"/>
    <cellStyle name="Uwaga 3" xfId="22097" hidden="1"/>
    <cellStyle name="Uwaga 3" xfId="22087" hidden="1"/>
    <cellStyle name="Uwaga 3" xfId="22086" hidden="1"/>
    <cellStyle name="Uwaga 3" xfId="22085" hidden="1"/>
    <cellStyle name="Uwaga 3" xfId="22072" hidden="1"/>
    <cellStyle name="Uwaga 3" xfId="22071" hidden="1"/>
    <cellStyle name="Uwaga 3" xfId="22070" hidden="1"/>
    <cellStyle name="Uwaga 3" xfId="22057" hidden="1"/>
    <cellStyle name="Uwaga 3" xfId="22056" hidden="1"/>
    <cellStyle name="Uwaga 3" xfId="22055" hidden="1"/>
    <cellStyle name="Uwaga 3" xfId="22042" hidden="1"/>
    <cellStyle name="Uwaga 3" xfId="22041" hidden="1"/>
    <cellStyle name="Uwaga 3" xfId="22040" hidden="1"/>
    <cellStyle name="Uwaga 3" xfId="22027" hidden="1"/>
    <cellStyle name="Uwaga 3" xfId="22026" hidden="1"/>
    <cellStyle name="Uwaga 3" xfId="22024" hidden="1"/>
    <cellStyle name="Uwaga 3" xfId="22013" hidden="1"/>
    <cellStyle name="Uwaga 3" xfId="22010" hidden="1"/>
    <cellStyle name="Uwaga 3" xfId="22008" hidden="1"/>
    <cellStyle name="Uwaga 3" xfId="21998" hidden="1"/>
    <cellStyle name="Uwaga 3" xfId="21995" hidden="1"/>
    <cellStyle name="Uwaga 3" xfId="21993" hidden="1"/>
    <cellStyle name="Uwaga 3" xfId="21983" hidden="1"/>
    <cellStyle name="Uwaga 3" xfId="21980" hidden="1"/>
    <cellStyle name="Uwaga 3" xfId="21978" hidden="1"/>
    <cellStyle name="Uwaga 3" xfId="21968" hidden="1"/>
    <cellStyle name="Uwaga 3" xfId="21966" hidden="1"/>
    <cellStyle name="Uwaga 3" xfId="21965" hidden="1"/>
    <cellStyle name="Uwaga 3" xfId="21953" hidden="1"/>
    <cellStyle name="Uwaga 3" xfId="21951" hidden="1"/>
    <cellStyle name="Uwaga 3" xfId="21948" hidden="1"/>
    <cellStyle name="Uwaga 3" xfId="21938" hidden="1"/>
    <cellStyle name="Uwaga 3" xfId="21935" hidden="1"/>
    <cellStyle name="Uwaga 3" xfId="21933" hidden="1"/>
    <cellStyle name="Uwaga 3" xfId="21923" hidden="1"/>
    <cellStyle name="Uwaga 3" xfId="21920" hidden="1"/>
    <cellStyle name="Uwaga 3" xfId="21918" hidden="1"/>
    <cellStyle name="Uwaga 3" xfId="21908" hidden="1"/>
    <cellStyle name="Uwaga 3" xfId="21906" hidden="1"/>
    <cellStyle name="Uwaga 3" xfId="21905" hidden="1"/>
    <cellStyle name="Uwaga 3" xfId="21893" hidden="1"/>
    <cellStyle name="Uwaga 3" xfId="21890" hidden="1"/>
    <cellStyle name="Uwaga 3" xfId="21888" hidden="1"/>
    <cellStyle name="Uwaga 3" xfId="21878" hidden="1"/>
    <cellStyle name="Uwaga 3" xfId="21875" hidden="1"/>
    <cellStyle name="Uwaga 3" xfId="21873" hidden="1"/>
    <cellStyle name="Uwaga 3" xfId="21863" hidden="1"/>
    <cellStyle name="Uwaga 3" xfId="21860" hidden="1"/>
    <cellStyle name="Uwaga 3" xfId="21858" hidden="1"/>
    <cellStyle name="Uwaga 3" xfId="21848" hidden="1"/>
    <cellStyle name="Uwaga 3" xfId="21846" hidden="1"/>
    <cellStyle name="Uwaga 3" xfId="21845" hidden="1"/>
    <cellStyle name="Uwaga 3" xfId="21832" hidden="1"/>
    <cellStyle name="Uwaga 3" xfId="21829" hidden="1"/>
    <cellStyle name="Uwaga 3" xfId="21827" hidden="1"/>
    <cellStyle name="Uwaga 3" xfId="21817" hidden="1"/>
    <cellStyle name="Uwaga 3" xfId="21814" hidden="1"/>
    <cellStyle name="Uwaga 3" xfId="21812" hidden="1"/>
    <cellStyle name="Uwaga 3" xfId="21802" hidden="1"/>
    <cellStyle name="Uwaga 3" xfId="21799" hidden="1"/>
    <cellStyle name="Uwaga 3" xfId="21797" hidden="1"/>
    <cellStyle name="Uwaga 3" xfId="21788" hidden="1"/>
    <cellStyle name="Uwaga 3" xfId="21786" hidden="1"/>
    <cellStyle name="Uwaga 3" xfId="21785" hidden="1"/>
    <cellStyle name="Uwaga 3" xfId="21773" hidden="1"/>
    <cellStyle name="Uwaga 3" xfId="21771" hidden="1"/>
    <cellStyle name="Uwaga 3" xfId="21769" hidden="1"/>
    <cellStyle name="Uwaga 3" xfId="21758" hidden="1"/>
    <cellStyle name="Uwaga 3" xfId="21756" hidden="1"/>
    <cellStyle name="Uwaga 3" xfId="21754" hidden="1"/>
    <cellStyle name="Uwaga 3" xfId="21743" hidden="1"/>
    <cellStyle name="Uwaga 3" xfId="21741" hidden="1"/>
    <cellStyle name="Uwaga 3" xfId="21739" hidden="1"/>
    <cellStyle name="Uwaga 3" xfId="21728" hidden="1"/>
    <cellStyle name="Uwaga 3" xfId="21726" hidden="1"/>
    <cellStyle name="Uwaga 3" xfId="21725" hidden="1"/>
    <cellStyle name="Uwaga 3" xfId="21712" hidden="1"/>
    <cellStyle name="Uwaga 3" xfId="21709" hidden="1"/>
    <cellStyle name="Uwaga 3" xfId="21707" hidden="1"/>
    <cellStyle name="Uwaga 3" xfId="21697" hidden="1"/>
    <cellStyle name="Uwaga 3" xfId="21694" hidden="1"/>
    <cellStyle name="Uwaga 3" xfId="21692" hidden="1"/>
    <cellStyle name="Uwaga 3" xfId="21682" hidden="1"/>
    <cellStyle name="Uwaga 3" xfId="21679" hidden="1"/>
    <cellStyle name="Uwaga 3" xfId="21677" hidden="1"/>
    <cellStyle name="Uwaga 3" xfId="21668" hidden="1"/>
    <cellStyle name="Uwaga 3" xfId="21666" hidden="1"/>
    <cellStyle name="Uwaga 3" xfId="21664" hidden="1"/>
    <cellStyle name="Uwaga 3" xfId="21652" hidden="1"/>
    <cellStyle name="Uwaga 3" xfId="21649" hidden="1"/>
    <cellStyle name="Uwaga 3" xfId="21647" hidden="1"/>
    <cellStyle name="Uwaga 3" xfId="21637" hidden="1"/>
    <cellStyle name="Uwaga 3" xfId="21634" hidden="1"/>
    <cellStyle name="Uwaga 3" xfId="21632" hidden="1"/>
    <cellStyle name="Uwaga 3" xfId="21622" hidden="1"/>
    <cellStyle name="Uwaga 3" xfId="21619" hidden="1"/>
    <cellStyle name="Uwaga 3" xfId="21617" hidden="1"/>
    <cellStyle name="Uwaga 3" xfId="21610" hidden="1"/>
    <cellStyle name="Uwaga 3" xfId="21607" hidden="1"/>
    <cellStyle name="Uwaga 3" xfId="21605" hidden="1"/>
    <cellStyle name="Uwaga 3" xfId="21595" hidden="1"/>
    <cellStyle name="Uwaga 3" xfId="21592" hidden="1"/>
    <cellStyle name="Uwaga 3" xfId="21589" hidden="1"/>
    <cellStyle name="Uwaga 3" xfId="21580" hidden="1"/>
    <cellStyle name="Uwaga 3" xfId="21576" hidden="1"/>
    <cellStyle name="Uwaga 3" xfId="21573" hidden="1"/>
    <cellStyle name="Uwaga 3" xfId="21565" hidden="1"/>
    <cellStyle name="Uwaga 3" xfId="21562" hidden="1"/>
    <cellStyle name="Uwaga 3" xfId="21559" hidden="1"/>
    <cellStyle name="Uwaga 3" xfId="21550" hidden="1"/>
    <cellStyle name="Uwaga 3" xfId="21547" hidden="1"/>
    <cellStyle name="Uwaga 3" xfId="21544" hidden="1"/>
    <cellStyle name="Uwaga 3" xfId="21534" hidden="1"/>
    <cellStyle name="Uwaga 3" xfId="21530" hidden="1"/>
    <cellStyle name="Uwaga 3" xfId="21527" hidden="1"/>
    <cellStyle name="Uwaga 3" xfId="21518" hidden="1"/>
    <cellStyle name="Uwaga 3" xfId="21514" hidden="1"/>
    <cellStyle name="Uwaga 3" xfId="21512" hidden="1"/>
    <cellStyle name="Uwaga 3" xfId="21504" hidden="1"/>
    <cellStyle name="Uwaga 3" xfId="21500" hidden="1"/>
    <cellStyle name="Uwaga 3" xfId="21497" hidden="1"/>
    <cellStyle name="Uwaga 3" xfId="21490" hidden="1"/>
    <cellStyle name="Uwaga 3" xfId="21487" hidden="1"/>
    <cellStyle name="Uwaga 3" xfId="21484" hidden="1"/>
    <cellStyle name="Uwaga 3" xfId="21475" hidden="1"/>
    <cellStyle name="Uwaga 3" xfId="21470" hidden="1"/>
    <cellStyle name="Uwaga 3" xfId="21467" hidden="1"/>
    <cellStyle name="Uwaga 3" xfId="21460" hidden="1"/>
    <cellStyle name="Uwaga 3" xfId="21455" hidden="1"/>
    <cellStyle name="Uwaga 3" xfId="21452" hidden="1"/>
    <cellStyle name="Uwaga 3" xfId="21445" hidden="1"/>
    <cellStyle name="Uwaga 3" xfId="21440" hidden="1"/>
    <cellStyle name="Uwaga 3" xfId="21437" hidden="1"/>
    <cellStyle name="Uwaga 3" xfId="21431" hidden="1"/>
    <cellStyle name="Uwaga 3" xfId="21427" hidden="1"/>
    <cellStyle name="Uwaga 3" xfId="21424" hidden="1"/>
    <cellStyle name="Uwaga 3" xfId="21416" hidden="1"/>
    <cellStyle name="Uwaga 3" xfId="21411" hidden="1"/>
    <cellStyle name="Uwaga 3" xfId="21407" hidden="1"/>
    <cellStyle name="Uwaga 3" xfId="21401" hidden="1"/>
    <cellStyle name="Uwaga 3" xfId="21396" hidden="1"/>
    <cellStyle name="Uwaga 3" xfId="21392" hidden="1"/>
    <cellStyle name="Uwaga 3" xfId="21386" hidden="1"/>
    <cellStyle name="Uwaga 3" xfId="21381" hidden="1"/>
    <cellStyle name="Uwaga 3" xfId="21377" hidden="1"/>
    <cellStyle name="Uwaga 3" xfId="21372" hidden="1"/>
    <cellStyle name="Uwaga 3" xfId="21368" hidden="1"/>
    <cellStyle name="Uwaga 3" xfId="21364" hidden="1"/>
    <cellStyle name="Uwaga 3" xfId="21356" hidden="1"/>
    <cellStyle name="Uwaga 3" xfId="21351" hidden="1"/>
    <cellStyle name="Uwaga 3" xfId="21347" hidden="1"/>
    <cellStyle name="Uwaga 3" xfId="21341" hidden="1"/>
    <cellStyle name="Uwaga 3" xfId="21336" hidden="1"/>
    <cellStyle name="Uwaga 3" xfId="21332" hidden="1"/>
    <cellStyle name="Uwaga 3" xfId="21326" hidden="1"/>
    <cellStyle name="Uwaga 3" xfId="21321" hidden="1"/>
    <cellStyle name="Uwaga 3" xfId="21317" hidden="1"/>
    <cellStyle name="Uwaga 3" xfId="21313" hidden="1"/>
    <cellStyle name="Uwaga 3" xfId="21308" hidden="1"/>
    <cellStyle name="Uwaga 3" xfId="21303" hidden="1"/>
    <cellStyle name="Uwaga 3" xfId="21298" hidden="1"/>
    <cellStyle name="Uwaga 3" xfId="21294" hidden="1"/>
    <cellStyle name="Uwaga 3" xfId="21290" hidden="1"/>
    <cellStyle name="Uwaga 3" xfId="21283" hidden="1"/>
    <cellStyle name="Uwaga 3" xfId="21279" hidden="1"/>
    <cellStyle name="Uwaga 3" xfId="21274" hidden="1"/>
    <cellStyle name="Uwaga 3" xfId="21268" hidden="1"/>
    <cellStyle name="Uwaga 3" xfId="21264" hidden="1"/>
    <cellStyle name="Uwaga 3" xfId="21259" hidden="1"/>
    <cellStyle name="Uwaga 3" xfId="21253" hidden="1"/>
    <cellStyle name="Uwaga 3" xfId="21249" hidden="1"/>
    <cellStyle name="Uwaga 3" xfId="21244" hidden="1"/>
    <cellStyle name="Uwaga 3" xfId="21238" hidden="1"/>
    <cellStyle name="Uwaga 3" xfId="21234" hidden="1"/>
    <cellStyle name="Uwaga 3" xfId="21230" hidden="1"/>
    <cellStyle name="Uwaga 3" xfId="22090" hidden="1"/>
    <cellStyle name="Uwaga 3" xfId="22089" hidden="1"/>
    <cellStyle name="Uwaga 3" xfId="22088" hidden="1"/>
    <cellStyle name="Uwaga 3" xfId="22075" hidden="1"/>
    <cellStyle name="Uwaga 3" xfId="22074" hidden="1"/>
    <cellStyle name="Uwaga 3" xfId="22073" hidden="1"/>
    <cellStyle name="Uwaga 3" xfId="22060" hidden="1"/>
    <cellStyle name="Uwaga 3" xfId="22059" hidden="1"/>
    <cellStyle name="Uwaga 3" xfId="22058" hidden="1"/>
    <cellStyle name="Uwaga 3" xfId="22045" hidden="1"/>
    <cellStyle name="Uwaga 3" xfId="22044" hidden="1"/>
    <cellStyle name="Uwaga 3" xfId="22043" hidden="1"/>
    <cellStyle name="Uwaga 3" xfId="22030" hidden="1"/>
    <cellStyle name="Uwaga 3" xfId="22029" hidden="1"/>
    <cellStyle name="Uwaga 3" xfId="22028" hidden="1"/>
    <cellStyle name="Uwaga 3" xfId="22016" hidden="1"/>
    <cellStyle name="Uwaga 3" xfId="22014" hidden="1"/>
    <cellStyle name="Uwaga 3" xfId="22012" hidden="1"/>
    <cellStyle name="Uwaga 3" xfId="22001" hidden="1"/>
    <cellStyle name="Uwaga 3" xfId="21999" hidden="1"/>
    <cellStyle name="Uwaga 3" xfId="21997" hidden="1"/>
    <cellStyle name="Uwaga 3" xfId="21986" hidden="1"/>
    <cellStyle name="Uwaga 3" xfId="21984" hidden="1"/>
    <cellStyle name="Uwaga 3" xfId="21982" hidden="1"/>
    <cellStyle name="Uwaga 3" xfId="21971" hidden="1"/>
    <cellStyle name="Uwaga 3" xfId="21969" hidden="1"/>
    <cellStyle name="Uwaga 3" xfId="21967" hidden="1"/>
    <cellStyle name="Uwaga 3" xfId="21956" hidden="1"/>
    <cellStyle name="Uwaga 3" xfId="21954" hidden="1"/>
    <cellStyle name="Uwaga 3" xfId="21952" hidden="1"/>
    <cellStyle name="Uwaga 3" xfId="21941" hidden="1"/>
    <cellStyle name="Uwaga 3" xfId="21939" hidden="1"/>
    <cellStyle name="Uwaga 3" xfId="21937" hidden="1"/>
    <cellStyle name="Uwaga 3" xfId="21926" hidden="1"/>
    <cellStyle name="Uwaga 3" xfId="21924" hidden="1"/>
    <cellStyle name="Uwaga 3" xfId="21922" hidden="1"/>
    <cellStyle name="Uwaga 3" xfId="21911" hidden="1"/>
    <cellStyle name="Uwaga 3" xfId="21909" hidden="1"/>
    <cellStyle name="Uwaga 3" xfId="21907" hidden="1"/>
    <cellStyle name="Uwaga 3" xfId="21896" hidden="1"/>
    <cellStyle name="Uwaga 3" xfId="21894" hidden="1"/>
    <cellStyle name="Uwaga 3" xfId="21892" hidden="1"/>
    <cellStyle name="Uwaga 3" xfId="21881" hidden="1"/>
    <cellStyle name="Uwaga 3" xfId="21879" hidden="1"/>
    <cellStyle name="Uwaga 3" xfId="21877" hidden="1"/>
    <cellStyle name="Uwaga 3" xfId="21866" hidden="1"/>
    <cellStyle name="Uwaga 3" xfId="21864" hidden="1"/>
    <cellStyle name="Uwaga 3" xfId="21862" hidden="1"/>
    <cellStyle name="Uwaga 3" xfId="21851" hidden="1"/>
    <cellStyle name="Uwaga 3" xfId="21849" hidden="1"/>
    <cellStyle name="Uwaga 3" xfId="21847" hidden="1"/>
    <cellStyle name="Uwaga 3" xfId="21836" hidden="1"/>
    <cellStyle name="Uwaga 3" xfId="21834" hidden="1"/>
    <cellStyle name="Uwaga 3" xfId="21831" hidden="1"/>
    <cellStyle name="Uwaga 3" xfId="21821" hidden="1"/>
    <cellStyle name="Uwaga 3" xfId="21818" hidden="1"/>
    <cellStyle name="Uwaga 3" xfId="21815" hidden="1"/>
    <cellStyle name="Uwaga 3" xfId="21806" hidden="1"/>
    <cellStyle name="Uwaga 3" xfId="21804" hidden="1"/>
    <cellStyle name="Uwaga 3" xfId="21801" hidden="1"/>
    <cellStyle name="Uwaga 3" xfId="21791" hidden="1"/>
    <cellStyle name="Uwaga 3" xfId="21789" hidden="1"/>
    <cellStyle name="Uwaga 3" xfId="21787" hidden="1"/>
    <cellStyle name="Uwaga 3" xfId="21776" hidden="1"/>
    <cellStyle name="Uwaga 3" xfId="21774" hidden="1"/>
    <cellStyle name="Uwaga 3" xfId="21772" hidden="1"/>
    <cellStyle name="Uwaga 3" xfId="21761" hidden="1"/>
    <cellStyle name="Uwaga 3" xfId="21759" hidden="1"/>
    <cellStyle name="Uwaga 3" xfId="21757" hidden="1"/>
    <cellStyle name="Uwaga 3" xfId="21746" hidden="1"/>
    <cellStyle name="Uwaga 3" xfId="21744" hidden="1"/>
    <cellStyle name="Uwaga 3" xfId="21742" hidden="1"/>
    <cellStyle name="Uwaga 3" xfId="21731" hidden="1"/>
    <cellStyle name="Uwaga 3" xfId="21729" hidden="1"/>
    <cellStyle name="Uwaga 3" xfId="21727" hidden="1"/>
    <cellStyle name="Uwaga 3" xfId="21716" hidden="1"/>
    <cellStyle name="Uwaga 3" xfId="21714" hidden="1"/>
    <cellStyle name="Uwaga 3" xfId="21711" hidden="1"/>
    <cellStyle name="Uwaga 3" xfId="21701" hidden="1"/>
    <cellStyle name="Uwaga 3" xfId="21698" hidden="1"/>
    <cellStyle name="Uwaga 3" xfId="21695" hidden="1"/>
    <cellStyle name="Uwaga 3" xfId="21686" hidden="1"/>
    <cellStyle name="Uwaga 3" xfId="21683" hidden="1"/>
    <cellStyle name="Uwaga 3" xfId="21680" hidden="1"/>
    <cellStyle name="Uwaga 3" xfId="21671" hidden="1"/>
    <cellStyle name="Uwaga 3" xfId="21669" hidden="1"/>
    <cellStyle name="Uwaga 3" xfId="21667" hidden="1"/>
    <cellStyle name="Uwaga 3" xfId="21656" hidden="1"/>
    <cellStyle name="Uwaga 3" xfId="21653" hidden="1"/>
    <cellStyle name="Uwaga 3" xfId="21650" hidden="1"/>
    <cellStyle name="Uwaga 3" xfId="21641" hidden="1"/>
    <cellStyle name="Uwaga 3" xfId="21638" hidden="1"/>
    <cellStyle name="Uwaga 3" xfId="21635" hidden="1"/>
    <cellStyle name="Uwaga 3" xfId="21626" hidden="1"/>
    <cellStyle name="Uwaga 3" xfId="21623" hidden="1"/>
    <cellStyle name="Uwaga 3" xfId="21620" hidden="1"/>
    <cellStyle name="Uwaga 3" xfId="21613" hidden="1"/>
    <cellStyle name="Uwaga 3" xfId="21609" hidden="1"/>
    <cellStyle name="Uwaga 3" xfId="21606" hidden="1"/>
    <cellStyle name="Uwaga 3" xfId="21598" hidden="1"/>
    <cellStyle name="Uwaga 3" xfId="21594" hidden="1"/>
    <cellStyle name="Uwaga 3" xfId="21591" hidden="1"/>
    <cellStyle name="Uwaga 3" xfId="21583" hidden="1"/>
    <cellStyle name="Uwaga 3" xfId="21579" hidden="1"/>
    <cellStyle name="Uwaga 3" xfId="21575" hidden="1"/>
    <cellStyle name="Uwaga 3" xfId="21568" hidden="1"/>
    <cellStyle name="Uwaga 3" xfId="21564" hidden="1"/>
    <cellStyle name="Uwaga 3" xfId="21561" hidden="1"/>
    <cellStyle name="Uwaga 3" xfId="21553" hidden="1"/>
    <cellStyle name="Uwaga 3" xfId="21549" hidden="1"/>
    <cellStyle name="Uwaga 3" xfId="21546" hidden="1"/>
    <cellStyle name="Uwaga 3" xfId="21537" hidden="1"/>
    <cellStyle name="Uwaga 3" xfId="21532" hidden="1"/>
    <cellStyle name="Uwaga 3" xfId="21528" hidden="1"/>
    <cellStyle name="Uwaga 3" xfId="21522" hidden="1"/>
    <cellStyle name="Uwaga 3" xfId="21517" hidden="1"/>
    <cellStyle name="Uwaga 3" xfId="21513" hidden="1"/>
    <cellStyle name="Uwaga 3" xfId="21507" hidden="1"/>
    <cellStyle name="Uwaga 3" xfId="21502" hidden="1"/>
    <cellStyle name="Uwaga 3" xfId="21498" hidden="1"/>
    <cellStyle name="Uwaga 3" xfId="21493" hidden="1"/>
    <cellStyle name="Uwaga 3" xfId="21489" hidden="1"/>
    <cellStyle name="Uwaga 3" xfId="21485" hidden="1"/>
    <cellStyle name="Uwaga 3" xfId="21478" hidden="1"/>
    <cellStyle name="Uwaga 3" xfId="21473" hidden="1"/>
    <cellStyle name="Uwaga 3" xfId="21469" hidden="1"/>
    <cellStyle name="Uwaga 3" xfId="21462" hidden="1"/>
    <cellStyle name="Uwaga 3" xfId="21457" hidden="1"/>
    <cellStyle name="Uwaga 3" xfId="21453" hidden="1"/>
    <cellStyle name="Uwaga 3" xfId="21448" hidden="1"/>
    <cellStyle name="Uwaga 3" xfId="21443" hidden="1"/>
    <cellStyle name="Uwaga 3" xfId="21439" hidden="1"/>
    <cellStyle name="Uwaga 3" xfId="21433" hidden="1"/>
    <cellStyle name="Uwaga 3" xfId="21429" hidden="1"/>
    <cellStyle name="Uwaga 3" xfId="21426" hidden="1"/>
    <cellStyle name="Uwaga 3" xfId="21419" hidden="1"/>
    <cellStyle name="Uwaga 3" xfId="21414" hidden="1"/>
    <cellStyle name="Uwaga 3" xfId="21409" hidden="1"/>
    <cellStyle name="Uwaga 3" xfId="21403" hidden="1"/>
    <cellStyle name="Uwaga 3" xfId="21398" hidden="1"/>
    <cellStyle name="Uwaga 3" xfId="21393" hidden="1"/>
    <cellStyle name="Uwaga 3" xfId="21388" hidden="1"/>
    <cellStyle name="Uwaga 3" xfId="21383" hidden="1"/>
    <cellStyle name="Uwaga 3" xfId="21378" hidden="1"/>
    <cellStyle name="Uwaga 3" xfId="21374" hidden="1"/>
    <cellStyle name="Uwaga 3" xfId="21370" hidden="1"/>
    <cellStyle name="Uwaga 3" xfId="21365" hidden="1"/>
    <cellStyle name="Uwaga 3" xfId="21358" hidden="1"/>
    <cellStyle name="Uwaga 3" xfId="21353" hidden="1"/>
    <cellStyle name="Uwaga 3" xfId="21348" hidden="1"/>
    <cellStyle name="Uwaga 3" xfId="21342" hidden="1"/>
    <cellStyle name="Uwaga 3" xfId="21337" hidden="1"/>
    <cellStyle name="Uwaga 3" xfId="21333" hidden="1"/>
    <cellStyle name="Uwaga 3" xfId="21328" hidden="1"/>
    <cellStyle name="Uwaga 3" xfId="21323" hidden="1"/>
    <cellStyle name="Uwaga 3" xfId="21318" hidden="1"/>
    <cellStyle name="Uwaga 3" xfId="21314" hidden="1"/>
    <cellStyle name="Uwaga 3" xfId="21309" hidden="1"/>
    <cellStyle name="Uwaga 3" xfId="21304" hidden="1"/>
    <cellStyle name="Uwaga 3" xfId="21299" hidden="1"/>
    <cellStyle name="Uwaga 3" xfId="21295" hidden="1"/>
    <cellStyle name="Uwaga 3" xfId="21291" hidden="1"/>
    <cellStyle name="Uwaga 3" xfId="21284" hidden="1"/>
    <cellStyle name="Uwaga 3" xfId="21280" hidden="1"/>
    <cellStyle name="Uwaga 3" xfId="21275" hidden="1"/>
    <cellStyle name="Uwaga 3" xfId="21269" hidden="1"/>
    <cellStyle name="Uwaga 3" xfId="21265" hidden="1"/>
    <cellStyle name="Uwaga 3" xfId="21260" hidden="1"/>
    <cellStyle name="Uwaga 3" xfId="21254" hidden="1"/>
    <cellStyle name="Uwaga 3" xfId="21250" hidden="1"/>
    <cellStyle name="Uwaga 3" xfId="21246" hidden="1"/>
    <cellStyle name="Uwaga 3" xfId="21239" hidden="1"/>
    <cellStyle name="Uwaga 3" xfId="21235" hidden="1"/>
    <cellStyle name="Uwaga 3" xfId="21231" hidden="1"/>
    <cellStyle name="Uwaga 3" xfId="22095" hidden="1"/>
    <cellStyle name="Uwaga 3" xfId="22093" hidden="1"/>
    <cellStyle name="Uwaga 3" xfId="22091" hidden="1"/>
    <cellStyle name="Uwaga 3" xfId="22078" hidden="1"/>
    <cellStyle name="Uwaga 3" xfId="22077" hidden="1"/>
    <cellStyle name="Uwaga 3" xfId="22076" hidden="1"/>
    <cellStyle name="Uwaga 3" xfId="22063" hidden="1"/>
    <cellStyle name="Uwaga 3" xfId="22062" hidden="1"/>
    <cellStyle name="Uwaga 3" xfId="22061" hidden="1"/>
    <cellStyle name="Uwaga 3" xfId="22049" hidden="1"/>
    <cellStyle name="Uwaga 3" xfId="22047" hidden="1"/>
    <cellStyle name="Uwaga 3" xfId="22046" hidden="1"/>
    <cellStyle name="Uwaga 3" xfId="22033" hidden="1"/>
    <cellStyle name="Uwaga 3" xfId="22032" hidden="1"/>
    <cellStyle name="Uwaga 3" xfId="22031" hidden="1"/>
    <cellStyle name="Uwaga 3" xfId="22019" hidden="1"/>
    <cellStyle name="Uwaga 3" xfId="22017" hidden="1"/>
    <cellStyle name="Uwaga 3" xfId="22015" hidden="1"/>
    <cellStyle name="Uwaga 3" xfId="22004" hidden="1"/>
    <cellStyle name="Uwaga 3" xfId="22002" hidden="1"/>
    <cellStyle name="Uwaga 3" xfId="22000" hidden="1"/>
    <cellStyle name="Uwaga 3" xfId="21989" hidden="1"/>
    <cellStyle name="Uwaga 3" xfId="21987" hidden="1"/>
    <cellStyle name="Uwaga 3" xfId="21985" hidden="1"/>
    <cellStyle name="Uwaga 3" xfId="21974" hidden="1"/>
    <cellStyle name="Uwaga 3" xfId="21972" hidden="1"/>
    <cellStyle name="Uwaga 3" xfId="21970" hidden="1"/>
    <cellStyle name="Uwaga 3" xfId="21959" hidden="1"/>
    <cellStyle name="Uwaga 3" xfId="21957" hidden="1"/>
    <cellStyle name="Uwaga 3" xfId="21955" hidden="1"/>
    <cellStyle name="Uwaga 3" xfId="21944" hidden="1"/>
    <cellStyle name="Uwaga 3" xfId="21942" hidden="1"/>
    <cellStyle name="Uwaga 3" xfId="21940" hidden="1"/>
    <cellStyle name="Uwaga 3" xfId="21929" hidden="1"/>
    <cellStyle name="Uwaga 3" xfId="21927" hidden="1"/>
    <cellStyle name="Uwaga 3" xfId="21925" hidden="1"/>
    <cellStyle name="Uwaga 3" xfId="21914" hidden="1"/>
    <cellStyle name="Uwaga 3" xfId="21912" hidden="1"/>
    <cellStyle name="Uwaga 3" xfId="21910" hidden="1"/>
    <cellStyle name="Uwaga 3" xfId="21899" hidden="1"/>
    <cellStyle name="Uwaga 3" xfId="21897" hidden="1"/>
    <cellStyle name="Uwaga 3" xfId="21895" hidden="1"/>
    <cellStyle name="Uwaga 3" xfId="21884" hidden="1"/>
    <cellStyle name="Uwaga 3" xfId="21882" hidden="1"/>
    <cellStyle name="Uwaga 3" xfId="21880" hidden="1"/>
    <cellStyle name="Uwaga 3" xfId="21869" hidden="1"/>
    <cellStyle name="Uwaga 3" xfId="21867" hidden="1"/>
    <cellStyle name="Uwaga 3" xfId="21865" hidden="1"/>
    <cellStyle name="Uwaga 3" xfId="21854" hidden="1"/>
    <cellStyle name="Uwaga 3" xfId="21852" hidden="1"/>
    <cellStyle name="Uwaga 3" xfId="21850" hidden="1"/>
    <cellStyle name="Uwaga 3" xfId="21839" hidden="1"/>
    <cellStyle name="Uwaga 3" xfId="21837" hidden="1"/>
    <cellStyle name="Uwaga 3" xfId="21835" hidden="1"/>
    <cellStyle name="Uwaga 3" xfId="21824" hidden="1"/>
    <cellStyle name="Uwaga 3" xfId="21822" hidden="1"/>
    <cellStyle name="Uwaga 3" xfId="21820" hidden="1"/>
    <cellStyle name="Uwaga 3" xfId="21809" hidden="1"/>
    <cellStyle name="Uwaga 3" xfId="21807" hidden="1"/>
    <cellStyle name="Uwaga 3" xfId="21805" hidden="1"/>
    <cellStyle name="Uwaga 3" xfId="21794" hidden="1"/>
    <cellStyle name="Uwaga 3" xfId="21792" hidden="1"/>
    <cellStyle name="Uwaga 3" xfId="21790" hidden="1"/>
    <cellStyle name="Uwaga 3" xfId="21779" hidden="1"/>
    <cellStyle name="Uwaga 3" xfId="21777" hidden="1"/>
    <cellStyle name="Uwaga 3" xfId="21775" hidden="1"/>
    <cellStyle name="Uwaga 3" xfId="21764" hidden="1"/>
    <cellStyle name="Uwaga 3" xfId="21762" hidden="1"/>
    <cellStyle name="Uwaga 3" xfId="21760" hidden="1"/>
    <cellStyle name="Uwaga 3" xfId="21749" hidden="1"/>
    <cellStyle name="Uwaga 3" xfId="21747" hidden="1"/>
    <cellStyle name="Uwaga 3" xfId="21745" hidden="1"/>
    <cellStyle name="Uwaga 3" xfId="21734" hidden="1"/>
    <cellStyle name="Uwaga 3" xfId="21732" hidden="1"/>
    <cellStyle name="Uwaga 3" xfId="21730" hidden="1"/>
    <cellStyle name="Uwaga 3" xfId="21719" hidden="1"/>
    <cellStyle name="Uwaga 3" xfId="21717" hidden="1"/>
    <cellStyle name="Uwaga 3" xfId="21715" hidden="1"/>
    <cellStyle name="Uwaga 3" xfId="21704" hidden="1"/>
    <cellStyle name="Uwaga 3" xfId="21702" hidden="1"/>
    <cellStyle name="Uwaga 3" xfId="21699" hidden="1"/>
    <cellStyle name="Uwaga 3" xfId="21689" hidden="1"/>
    <cellStyle name="Uwaga 3" xfId="21687" hidden="1"/>
    <cellStyle name="Uwaga 3" xfId="21685" hidden="1"/>
    <cellStyle name="Uwaga 3" xfId="21674" hidden="1"/>
    <cellStyle name="Uwaga 3" xfId="21672" hidden="1"/>
    <cellStyle name="Uwaga 3" xfId="21670" hidden="1"/>
    <cellStyle name="Uwaga 3" xfId="21659" hidden="1"/>
    <cellStyle name="Uwaga 3" xfId="21657" hidden="1"/>
    <cellStyle name="Uwaga 3" xfId="21654" hidden="1"/>
    <cellStyle name="Uwaga 3" xfId="21644" hidden="1"/>
    <cellStyle name="Uwaga 3" xfId="21642" hidden="1"/>
    <cellStyle name="Uwaga 3" xfId="21639" hidden="1"/>
    <cellStyle name="Uwaga 3" xfId="21629" hidden="1"/>
    <cellStyle name="Uwaga 3" xfId="21627" hidden="1"/>
    <cellStyle name="Uwaga 3" xfId="21624" hidden="1"/>
    <cellStyle name="Uwaga 3" xfId="21615" hidden="1"/>
    <cellStyle name="Uwaga 3" xfId="21612" hidden="1"/>
    <cellStyle name="Uwaga 3" xfId="21608" hidden="1"/>
    <cellStyle name="Uwaga 3" xfId="21600" hidden="1"/>
    <cellStyle name="Uwaga 3" xfId="21597" hidden="1"/>
    <cellStyle name="Uwaga 3" xfId="21593" hidden="1"/>
    <cellStyle name="Uwaga 3" xfId="21585" hidden="1"/>
    <cellStyle name="Uwaga 3" xfId="21582" hidden="1"/>
    <cellStyle name="Uwaga 3" xfId="21578" hidden="1"/>
    <cellStyle name="Uwaga 3" xfId="21570" hidden="1"/>
    <cellStyle name="Uwaga 3" xfId="21567" hidden="1"/>
    <cellStyle name="Uwaga 3" xfId="21563" hidden="1"/>
    <cellStyle name="Uwaga 3" xfId="21555" hidden="1"/>
    <cellStyle name="Uwaga 3" xfId="21552" hidden="1"/>
    <cellStyle name="Uwaga 3" xfId="21548" hidden="1"/>
    <cellStyle name="Uwaga 3" xfId="21540" hidden="1"/>
    <cellStyle name="Uwaga 3" xfId="21536" hidden="1"/>
    <cellStyle name="Uwaga 3" xfId="21531" hidden="1"/>
    <cellStyle name="Uwaga 3" xfId="21525" hidden="1"/>
    <cellStyle name="Uwaga 3" xfId="21521" hidden="1"/>
    <cellStyle name="Uwaga 3" xfId="21516" hidden="1"/>
    <cellStyle name="Uwaga 3" xfId="21510" hidden="1"/>
    <cellStyle name="Uwaga 3" xfId="21506" hidden="1"/>
    <cellStyle name="Uwaga 3" xfId="21501" hidden="1"/>
    <cellStyle name="Uwaga 3" xfId="21495" hidden="1"/>
    <cellStyle name="Uwaga 3" xfId="21492" hidden="1"/>
    <cellStyle name="Uwaga 3" xfId="21488" hidden="1"/>
    <cellStyle name="Uwaga 3" xfId="21480" hidden="1"/>
    <cellStyle name="Uwaga 3" xfId="21477" hidden="1"/>
    <cellStyle name="Uwaga 3" xfId="21472" hidden="1"/>
    <cellStyle name="Uwaga 3" xfId="21465" hidden="1"/>
    <cellStyle name="Uwaga 3" xfId="21461" hidden="1"/>
    <cellStyle name="Uwaga 3" xfId="21456" hidden="1"/>
    <cellStyle name="Uwaga 3" xfId="21450" hidden="1"/>
    <cellStyle name="Uwaga 3" xfId="21446" hidden="1"/>
    <cellStyle name="Uwaga 3" xfId="21441" hidden="1"/>
    <cellStyle name="Uwaga 3" xfId="21435" hidden="1"/>
    <cellStyle name="Uwaga 3" xfId="21432" hidden="1"/>
    <cellStyle name="Uwaga 3" xfId="21428" hidden="1"/>
    <cellStyle name="Uwaga 3" xfId="21420" hidden="1"/>
    <cellStyle name="Uwaga 3" xfId="21415" hidden="1"/>
    <cellStyle name="Uwaga 3" xfId="21410" hidden="1"/>
    <cellStyle name="Uwaga 3" xfId="21405" hidden="1"/>
    <cellStyle name="Uwaga 3" xfId="21400" hidden="1"/>
    <cellStyle name="Uwaga 3" xfId="21395" hidden="1"/>
    <cellStyle name="Uwaga 3" xfId="21390" hidden="1"/>
    <cellStyle name="Uwaga 3" xfId="21385" hidden="1"/>
    <cellStyle name="Uwaga 3" xfId="21380" hidden="1"/>
    <cellStyle name="Uwaga 3" xfId="21375" hidden="1"/>
    <cellStyle name="Uwaga 3" xfId="21371" hidden="1"/>
    <cellStyle name="Uwaga 3" xfId="21366" hidden="1"/>
    <cellStyle name="Uwaga 3" xfId="21359" hidden="1"/>
    <cellStyle name="Uwaga 3" xfId="21354" hidden="1"/>
    <cellStyle name="Uwaga 3" xfId="21349" hidden="1"/>
    <cellStyle name="Uwaga 3" xfId="21344" hidden="1"/>
    <cellStyle name="Uwaga 3" xfId="21339" hidden="1"/>
    <cellStyle name="Uwaga 3" xfId="21334" hidden="1"/>
    <cellStyle name="Uwaga 3" xfId="21329" hidden="1"/>
    <cellStyle name="Uwaga 3" xfId="21324" hidden="1"/>
    <cellStyle name="Uwaga 3" xfId="21319" hidden="1"/>
    <cellStyle name="Uwaga 3" xfId="21315" hidden="1"/>
    <cellStyle name="Uwaga 3" xfId="21310" hidden="1"/>
    <cellStyle name="Uwaga 3" xfId="21305" hidden="1"/>
    <cellStyle name="Uwaga 3" xfId="21300" hidden="1"/>
    <cellStyle name="Uwaga 3" xfId="21296" hidden="1"/>
    <cellStyle name="Uwaga 3" xfId="21292" hidden="1"/>
    <cellStyle name="Uwaga 3" xfId="21285" hidden="1"/>
    <cellStyle name="Uwaga 3" xfId="21281" hidden="1"/>
    <cellStyle name="Uwaga 3" xfId="21276" hidden="1"/>
    <cellStyle name="Uwaga 3" xfId="21270" hidden="1"/>
    <cellStyle name="Uwaga 3" xfId="21266" hidden="1"/>
    <cellStyle name="Uwaga 3" xfId="21261" hidden="1"/>
    <cellStyle name="Uwaga 3" xfId="21255" hidden="1"/>
    <cellStyle name="Uwaga 3" xfId="21251" hidden="1"/>
    <cellStyle name="Uwaga 3" xfId="21247" hidden="1"/>
    <cellStyle name="Uwaga 3" xfId="21240" hidden="1"/>
    <cellStyle name="Uwaga 3" xfId="21236" hidden="1"/>
    <cellStyle name="Uwaga 3" xfId="21232" hidden="1"/>
    <cellStyle name="Uwaga 3" xfId="22099" hidden="1"/>
    <cellStyle name="Uwaga 3" xfId="22098" hidden="1"/>
    <cellStyle name="Uwaga 3" xfId="22096" hidden="1"/>
    <cellStyle name="Uwaga 3" xfId="22083" hidden="1"/>
    <cellStyle name="Uwaga 3" xfId="22081" hidden="1"/>
    <cellStyle name="Uwaga 3" xfId="22079" hidden="1"/>
    <cellStyle name="Uwaga 3" xfId="22069" hidden="1"/>
    <cellStyle name="Uwaga 3" xfId="22067" hidden="1"/>
    <cellStyle name="Uwaga 3" xfId="22065" hidden="1"/>
    <cellStyle name="Uwaga 3" xfId="22054" hidden="1"/>
    <cellStyle name="Uwaga 3" xfId="22052" hidden="1"/>
    <cellStyle name="Uwaga 3" xfId="22050" hidden="1"/>
    <cellStyle name="Uwaga 3" xfId="22037" hidden="1"/>
    <cellStyle name="Uwaga 3" xfId="22035" hidden="1"/>
    <cellStyle name="Uwaga 3" xfId="22034" hidden="1"/>
    <cellStyle name="Uwaga 3" xfId="22021" hidden="1"/>
    <cellStyle name="Uwaga 3" xfId="22020" hidden="1"/>
    <cellStyle name="Uwaga 3" xfId="22018" hidden="1"/>
    <cellStyle name="Uwaga 3" xfId="22006" hidden="1"/>
    <cellStyle name="Uwaga 3" xfId="22005" hidden="1"/>
    <cellStyle name="Uwaga 3" xfId="22003" hidden="1"/>
    <cellStyle name="Uwaga 3" xfId="21991" hidden="1"/>
    <cellStyle name="Uwaga 3" xfId="21990" hidden="1"/>
    <cellStyle name="Uwaga 3" xfId="21988" hidden="1"/>
    <cellStyle name="Uwaga 3" xfId="21976" hidden="1"/>
    <cellStyle name="Uwaga 3" xfId="21975" hidden="1"/>
    <cellStyle name="Uwaga 3" xfId="21973" hidden="1"/>
    <cellStyle name="Uwaga 3" xfId="21961" hidden="1"/>
    <cellStyle name="Uwaga 3" xfId="21960" hidden="1"/>
    <cellStyle name="Uwaga 3" xfId="21958" hidden="1"/>
    <cellStyle name="Uwaga 3" xfId="21946" hidden="1"/>
    <cellStyle name="Uwaga 3" xfId="21945" hidden="1"/>
    <cellStyle name="Uwaga 3" xfId="21943" hidden="1"/>
    <cellStyle name="Uwaga 3" xfId="21931" hidden="1"/>
    <cellStyle name="Uwaga 3" xfId="21930" hidden="1"/>
    <cellStyle name="Uwaga 3" xfId="21928" hidden="1"/>
    <cellStyle name="Uwaga 3" xfId="21916" hidden="1"/>
    <cellStyle name="Uwaga 3" xfId="21915" hidden="1"/>
    <cellStyle name="Uwaga 3" xfId="21913" hidden="1"/>
    <cellStyle name="Uwaga 3" xfId="21901" hidden="1"/>
    <cellStyle name="Uwaga 3" xfId="21900" hidden="1"/>
    <cellStyle name="Uwaga 3" xfId="21898" hidden="1"/>
    <cellStyle name="Uwaga 3" xfId="21886" hidden="1"/>
    <cellStyle name="Uwaga 3" xfId="21885" hidden="1"/>
    <cellStyle name="Uwaga 3" xfId="21883" hidden="1"/>
    <cellStyle name="Uwaga 3" xfId="21871" hidden="1"/>
    <cellStyle name="Uwaga 3" xfId="21870" hidden="1"/>
    <cellStyle name="Uwaga 3" xfId="21868" hidden="1"/>
    <cellStyle name="Uwaga 3" xfId="21856" hidden="1"/>
    <cellStyle name="Uwaga 3" xfId="21855" hidden="1"/>
    <cellStyle name="Uwaga 3" xfId="21853" hidden="1"/>
    <cellStyle name="Uwaga 3" xfId="21841" hidden="1"/>
    <cellStyle name="Uwaga 3" xfId="21840" hidden="1"/>
    <cellStyle name="Uwaga 3" xfId="21838" hidden="1"/>
    <cellStyle name="Uwaga 3" xfId="21826" hidden="1"/>
    <cellStyle name="Uwaga 3" xfId="21825" hidden="1"/>
    <cellStyle name="Uwaga 3" xfId="21823" hidden="1"/>
    <cellStyle name="Uwaga 3" xfId="21811" hidden="1"/>
    <cellStyle name="Uwaga 3" xfId="21810" hidden="1"/>
    <cellStyle name="Uwaga 3" xfId="21808" hidden="1"/>
    <cellStyle name="Uwaga 3" xfId="21796" hidden="1"/>
    <cellStyle name="Uwaga 3" xfId="21795" hidden="1"/>
    <cellStyle name="Uwaga 3" xfId="21793" hidden="1"/>
    <cellStyle name="Uwaga 3" xfId="21781" hidden="1"/>
    <cellStyle name="Uwaga 3" xfId="21780" hidden="1"/>
    <cellStyle name="Uwaga 3" xfId="21778" hidden="1"/>
    <cellStyle name="Uwaga 3" xfId="21766" hidden="1"/>
    <cellStyle name="Uwaga 3" xfId="21765" hidden="1"/>
    <cellStyle name="Uwaga 3" xfId="21763" hidden="1"/>
    <cellStyle name="Uwaga 3" xfId="21751" hidden="1"/>
    <cellStyle name="Uwaga 3" xfId="21750" hidden="1"/>
    <cellStyle name="Uwaga 3" xfId="21748" hidden="1"/>
    <cellStyle name="Uwaga 3" xfId="21736" hidden="1"/>
    <cellStyle name="Uwaga 3" xfId="21735" hidden="1"/>
    <cellStyle name="Uwaga 3" xfId="21733" hidden="1"/>
    <cellStyle name="Uwaga 3" xfId="21721" hidden="1"/>
    <cellStyle name="Uwaga 3" xfId="21720" hidden="1"/>
    <cellStyle name="Uwaga 3" xfId="21718" hidden="1"/>
    <cellStyle name="Uwaga 3" xfId="21706" hidden="1"/>
    <cellStyle name="Uwaga 3" xfId="21705" hidden="1"/>
    <cellStyle name="Uwaga 3" xfId="21703" hidden="1"/>
    <cellStyle name="Uwaga 3" xfId="21691" hidden="1"/>
    <cellStyle name="Uwaga 3" xfId="21690" hidden="1"/>
    <cellStyle name="Uwaga 3" xfId="21688" hidden="1"/>
    <cellStyle name="Uwaga 3" xfId="21676" hidden="1"/>
    <cellStyle name="Uwaga 3" xfId="21675" hidden="1"/>
    <cellStyle name="Uwaga 3" xfId="21673" hidden="1"/>
    <cellStyle name="Uwaga 3" xfId="21661" hidden="1"/>
    <cellStyle name="Uwaga 3" xfId="21660" hidden="1"/>
    <cellStyle name="Uwaga 3" xfId="21658" hidden="1"/>
    <cellStyle name="Uwaga 3" xfId="21646" hidden="1"/>
    <cellStyle name="Uwaga 3" xfId="21645" hidden="1"/>
    <cellStyle name="Uwaga 3" xfId="21643" hidden="1"/>
    <cellStyle name="Uwaga 3" xfId="21631" hidden="1"/>
    <cellStyle name="Uwaga 3" xfId="21630" hidden="1"/>
    <cellStyle name="Uwaga 3" xfId="21628" hidden="1"/>
    <cellStyle name="Uwaga 3" xfId="21616" hidden="1"/>
    <cellStyle name="Uwaga 3" xfId="21614" hidden="1"/>
    <cellStyle name="Uwaga 3" xfId="21611" hidden="1"/>
    <cellStyle name="Uwaga 3" xfId="21601" hidden="1"/>
    <cellStyle name="Uwaga 3" xfId="21599" hidden="1"/>
    <cellStyle name="Uwaga 3" xfId="21596" hidden="1"/>
    <cellStyle name="Uwaga 3" xfId="21586" hidden="1"/>
    <cellStyle name="Uwaga 3" xfId="21584" hidden="1"/>
    <cellStyle name="Uwaga 3" xfId="21581" hidden="1"/>
    <cellStyle name="Uwaga 3" xfId="21571" hidden="1"/>
    <cellStyle name="Uwaga 3" xfId="21569" hidden="1"/>
    <cellStyle name="Uwaga 3" xfId="21566" hidden="1"/>
    <cellStyle name="Uwaga 3" xfId="21556" hidden="1"/>
    <cellStyle name="Uwaga 3" xfId="21554" hidden="1"/>
    <cellStyle name="Uwaga 3" xfId="21551" hidden="1"/>
    <cellStyle name="Uwaga 3" xfId="21541" hidden="1"/>
    <cellStyle name="Uwaga 3" xfId="21539" hidden="1"/>
    <cellStyle name="Uwaga 3" xfId="21535" hidden="1"/>
    <cellStyle name="Uwaga 3" xfId="21526" hidden="1"/>
    <cellStyle name="Uwaga 3" xfId="21523" hidden="1"/>
    <cellStyle name="Uwaga 3" xfId="21519" hidden="1"/>
    <cellStyle name="Uwaga 3" xfId="21511" hidden="1"/>
    <cellStyle name="Uwaga 3" xfId="21509" hidden="1"/>
    <cellStyle name="Uwaga 3" xfId="21505" hidden="1"/>
    <cellStyle name="Uwaga 3" xfId="21496" hidden="1"/>
    <cellStyle name="Uwaga 3" xfId="21494" hidden="1"/>
    <cellStyle name="Uwaga 3" xfId="21491" hidden="1"/>
    <cellStyle name="Uwaga 3" xfId="21481" hidden="1"/>
    <cellStyle name="Uwaga 3" xfId="21479" hidden="1"/>
    <cellStyle name="Uwaga 3" xfId="21474" hidden="1"/>
    <cellStyle name="Uwaga 3" xfId="21466" hidden="1"/>
    <cellStyle name="Uwaga 3" xfId="21464" hidden="1"/>
    <cellStyle name="Uwaga 3" xfId="21459" hidden="1"/>
    <cellStyle name="Uwaga 3" xfId="21451" hidden="1"/>
    <cellStyle name="Uwaga 3" xfId="21449" hidden="1"/>
    <cellStyle name="Uwaga 3" xfId="21444" hidden="1"/>
    <cellStyle name="Uwaga 3" xfId="21436" hidden="1"/>
    <cellStyle name="Uwaga 3" xfId="21434" hidden="1"/>
    <cellStyle name="Uwaga 3" xfId="21430" hidden="1"/>
    <cellStyle name="Uwaga 3" xfId="21421" hidden="1"/>
    <cellStyle name="Uwaga 3" xfId="21418" hidden="1"/>
    <cellStyle name="Uwaga 3" xfId="21413" hidden="1"/>
    <cellStyle name="Uwaga 3" xfId="21406" hidden="1"/>
    <cellStyle name="Uwaga 3" xfId="21402" hidden="1"/>
    <cellStyle name="Uwaga 3" xfId="21397" hidden="1"/>
    <cellStyle name="Uwaga 3" xfId="21391" hidden="1"/>
    <cellStyle name="Uwaga 3" xfId="21387" hidden="1"/>
    <cellStyle name="Uwaga 3" xfId="21382" hidden="1"/>
    <cellStyle name="Uwaga 3" xfId="21376" hidden="1"/>
    <cellStyle name="Uwaga 3" xfId="21373" hidden="1"/>
    <cellStyle name="Uwaga 3" xfId="21369" hidden="1"/>
    <cellStyle name="Uwaga 3" xfId="21360" hidden="1"/>
    <cellStyle name="Uwaga 3" xfId="21355" hidden="1"/>
    <cellStyle name="Uwaga 3" xfId="21350" hidden="1"/>
    <cellStyle name="Uwaga 3" xfId="21345" hidden="1"/>
    <cellStyle name="Uwaga 3" xfId="21340" hidden="1"/>
    <cellStyle name="Uwaga 3" xfId="21335" hidden="1"/>
    <cellStyle name="Uwaga 3" xfId="21330" hidden="1"/>
    <cellStyle name="Uwaga 3" xfId="21325" hidden="1"/>
    <cellStyle name="Uwaga 3" xfId="21320" hidden="1"/>
    <cellStyle name="Uwaga 3" xfId="21316" hidden="1"/>
    <cellStyle name="Uwaga 3" xfId="21311" hidden="1"/>
    <cellStyle name="Uwaga 3" xfId="21306" hidden="1"/>
    <cellStyle name="Uwaga 3" xfId="21301" hidden="1"/>
    <cellStyle name="Uwaga 3" xfId="21297" hidden="1"/>
    <cellStyle name="Uwaga 3" xfId="21293" hidden="1"/>
    <cellStyle name="Uwaga 3" xfId="21286" hidden="1"/>
    <cellStyle name="Uwaga 3" xfId="21282" hidden="1"/>
    <cellStyle name="Uwaga 3" xfId="21277" hidden="1"/>
    <cellStyle name="Uwaga 3" xfId="21271" hidden="1"/>
    <cellStyle name="Uwaga 3" xfId="21267" hidden="1"/>
    <cellStyle name="Uwaga 3" xfId="21262" hidden="1"/>
    <cellStyle name="Uwaga 3" xfId="21256" hidden="1"/>
    <cellStyle name="Uwaga 3" xfId="21252" hidden="1"/>
    <cellStyle name="Uwaga 3" xfId="21248" hidden="1"/>
    <cellStyle name="Uwaga 3" xfId="21241" hidden="1"/>
    <cellStyle name="Uwaga 3" xfId="21237" hidden="1"/>
    <cellStyle name="Uwaga 3" xfId="21233" hidden="1"/>
    <cellStyle name="Uwaga 3" xfId="21186" hidden="1"/>
    <cellStyle name="Uwaga 3" xfId="21185" hidden="1"/>
    <cellStyle name="Uwaga 3" xfId="21184" hidden="1"/>
    <cellStyle name="Uwaga 3" xfId="21177" hidden="1"/>
    <cellStyle name="Uwaga 3" xfId="21176" hidden="1"/>
    <cellStyle name="Uwaga 3" xfId="21175" hidden="1"/>
    <cellStyle name="Uwaga 3" xfId="21168" hidden="1"/>
    <cellStyle name="Uwaga 3" xfId="21167" hidden="1"/>
    <cellStyle name="Uwaga 3" xfId="21166" hidden="1"/>
    <cellStyle name="Uwaga 3" xfId="21159" hidden="1"/>
    <cellStyle name="Uwaga 3" xfId="21158" hidden="1"/>
    <cellStyle name="Uwaga 3" xfId="21157" hidden="1"/>
    <cellStyle name="Uwaga 3" xfId="21150" hidden="1"/>
    <cellStyle name="Uwaga 3" xfId="21149" hidden="1"/>
    <cellStyle name="Uwaga 3" xfId="21147" hidden="1"/>
    <cellStyle name="Uwaga 3" xfId="21142" hidden="1"/>
    <cellStyle name="Uwaga 3" xfId="21139" hidden="1"/>
    <cellStyle name="Uwaga 3" xfId="21137" hidden="1"/>
    <cellStyle name="Uwaga 3" xfId="21133" hidden="1"/>
    <cellStyle name="Uwaga 3" xfId="21130" hidden="1"/>
    <cellStyle name="Uwaga 3" xfId="21128" hidden="1"/>
    <cellStyle name="Uwaga 3" xfId="21124" hidden="1"/>
    <cellStyle name="Uwaga 3" xfId="21121" hidden="1"/>
    <cellStyle name="Uwaga 3" xfId="21119" hidden="1"/>
    <cellStyle name="Uwaga 3" xfId="21115" hidden="1"/>
    <cellStyle name="Uwaga 3" xfId="21113" hidden="1"/>
    <cellStyle name="Uwaga 3" xfId="21112" hidden="1"/>
    <cellStyle name="Uwaga 3" xfId="21106" hidden="1"/>
    <cellStyle name="Uwaga 3" xfId="21104" hidden="1"/>
    <cellStyle name="Uwaga 3" xfId="21101" hidden="1"/>
    <cellStyle name="Uwaga 3" xfId="21097" hidden="1"/>
    <cellStyle name="Uwaga 3" xfId="21094" hidden="1"/>
    <cellStyle name="Uwaga 3" xfId="21092" hidden="1"/>
    <cellStyle name="Uwaga 3" xfId="21088" hidden="1"/>
    <cellStyle name="Uwaga 3" xfId="21085" hidden="1"/>
    <cellStyle name="Uwaga 3" xfId="21083" hidden="1"/>
    <cellStyle name="Uwaga 3" xfId="21079" hidden="1"/>
    <cellStyle name="Uwaga 3" xfId="21077" hidden="1"/>
    <cellStyle name="Uwaga 3" xfId="21076" hidden="1"/>
    <cellStyle name="Uwaga 3" xfId="21070" hidden="1"/>
    <cellStyle name="Uwaga 3" xfId="21067" hidden="1"/>
    <cellStyle name="Uwaga 3" xfId="21065" hidden="1"/>
    <cellStyle name="Uwaga 3" xfId="21061" hidden="1"/>
    <cellStyle name="Uwaga 3" xfId="21058" hidden="1"/>
    <cellStyle name="Uwaga 3" xfId="21056" hidden="1"/>
    <cellStyle name="Uwaga 3" xfId="21052" hidden="1"/>
    <cellStyle name="Uwaga 3" xfId="21049" hidden="1"/>
    <cellStyle name="Uwaga 3" xfId="21047" hidden="1"/>
    <cellStyle name="Uwaga 3" xfId="21043" hidden="1"/>
    <cellStyle name="Uwaga 3" xfId="21041" hidden="1"/>
    <cellStyle name="Uwaga 3" xfId="21040" hidden="1"/>
    <cellStyle name="Uwaga 3" xfId="21033" hidden="1"/>
    <cellStyle name="Uwaga 3" xfId="21030" hidden="1"/>
    <cellStyle name="Uwaga 3" xfId="21028" hidden="1"/>
    <cellStyle name="Uwaga 3" xfId="21024" hidden="1"/>
    <cellStyle name="Uwaga 3" xfId="21021" hidden="1"/>
    <cellStyle name="Uwaga 3" xfId="21019" hidden="1"/>
    <cellStyle name="Uwaga 3" xfId="21015" hidden="1"/>
    <cellStyle name="Uwaga 3" xfId="21012" hidden="1"/>
    <cellStyle name="Uwaga 3" xfId="21010" hidden="1"/>
    <cellStyle name="Uwaga 3" xfId="21007" hidden="1"/>
    <cellStyle name="Uwaga 3" xfId="21005" hidden="1"/>
    <cellStyle name="Uwaga 3" xfId="21004" hidden="1"/>
    <cellStyle name="Uwaga 3" xfId="20998" hidden="1"/>
    <cellStyle name="Uwaga 3" xfId="20996" hidden="1"/>
    <cellStyle name="Uwaga 3" xfId="20994" hidden="1"/>
    <cellStyle name="Uwaga 3" xfId="20989" hidden="1"/>
    <cellStyle name="Uwaga 3" xfId="20987" hidden="1"/>
    <cellStyle name="Uwaga 3" xfId="20985" hidden="1"/>
    <cellStyle name="Uwaga 3" xfId="20980" hidden="1"/>
    <cellStyle name="Uwaga 3" xfId="20978" hidden="1"/>
    <cellStyle name="Uwaga 3" xfId="20976" hidden="1"/>
    <cellStyle name="Uwaga 3" xfId="20971" hidden="1"/>
    <cellStyle name="Uwaga 3" xfId="20969" hidden="1"/>
    <cellStyle name="Uwaga 3" xfId="20968" hidden="1"/>
    <cellStyle name="Uwaga 3" xfId="20961" hidden="1"/>
    <cellStyle name="Uwaga 3" xfId="20958" hidden="1"/>
    <cellStyle name="Uwaga 3" xfId="20956" hidden="1"/>
    <cellStyle name="Uwaga 3" xfId="20952" hidden="1"/>
    <cellStyle name="Uwaga 3" xfId="20949" hidden="1"/>
    <cellStyle name="Uwaga 3" xfId="20947" hidden="1"/>
    <cellStyle name="Uwaga 3" xfId="20943" hidden="1"/>
    <cellStyle name="Uwaga 3" xfId="20940" hidden="1"/>
    <cellStyle name="Uwaga 3" xfId="20938" hidden="1"/>
    <cellStyle name="Uwaga 3" xfId="20935" hidden="1"/>
    <cellStyle name="Uwaga 3" xfId="20933" hidden="1"/>
    <cellStyle name="Uwaga 3" xfId="20931" hidden="1"/>
    <cellStyle name="Uwaga 3" xfId="20925" hidden="1"/>
    <cellStyle name="Uwaga 3" xfId="20922" hidden="1"/>
    <cellStyle name="Uwaga 3" xfId="20920" hidden="1"/>
    <cellStyle name="Uwaga 3" xfId="20916" hidden="1"/>
    <cellStyle name="Uwaga 3" xfId="20913" hidden="1"/>
    <cellStyle name="Uwaga 3" xfId="20911" hidden="1"/>
    <cellStyle name="Uwaga 3" xfId="20907" hidden="1"/>
    <cellStyle name="Uwaga 3" xfId="20904" hidden="1"/>
    <cellStyle name="Uwaga 3" xfId="20902" hidden="1"/>
    <cellStyle name="Uwaga 3" xfId="20900" hidden="1"/>
    <cellStyle name="Uwaga 3" xfId="20898" hidden="1"/>
    <cellStyle name="Uwaga 3" xfId="20896" hidden="1"/>
    <cellStyle name="Uwaga 3" xfId="20891" hidden="1"/>
    <cellStyle name="Uwaga 3" xfId="20889" hidden="1"/>
    <cellStyle name="Uwaga 3" xfId="20886" hidden="1"/>
    <cellStyle name="Uwaga 3" xfId="20882" hidden="1"/>
    <cellStyle name="Uwaga 3" xfId="20879" hidden="1"/>
    <cellStyle name="Uwaga 3" xfId="20876" hidden="1"/>
    <cellStyle name="Uwaga 3" xfId="20873" hidden="1"/>
    <cellStyle name="Uwaga 3" xfId="20871" hidden="1"/>
    <cellStyle name="Uwaga 3" xfId="20868" hidden="1"/>
    <cellStyle name="Uwaga 3" xfId="20864" hidden="1"/>
    <cellStyle name="Uwaga 3" xfId="20862" hidden="1"/>
    <cellStyle name="Uwaga 3" xfId="20859" hidden="1"/>
    <cellStyle name="Uwaga 3" xfId="20854" hidden="1"/>
    <cellStyle name="Uwaga 3" xfId="20851" hidden="1"/>
    <cellStyle name="Uwaga 3" xfId="20848" hidden="1"/>
    <cellStyle name="Uwaga 3" xfId="20844" hidden="1"/>
    <cellStyle name="Uwaga 3" xfId="20841" hidden="1"/>
    <cellStyle name="Uwaga 3" xfId="20839" hidden="1"/>
    <cellStyle name="Uwaga 3" xfId="20836" hidden="1"/>
    <cellStyle name="Uwaga 3" xfId="20833" hidden="1"/>
    <cellStyle name="Uwaga 3" xfId="20830" hidden="1"/>
    <cellStyle name="Uwaga 3" xfId="20828" hidden="1"/>
    <cellStyle name="Uwaga 3" xfId="20826" hidden="1"/>
    <cellStyle name="Uwaga 3" xfId="20823" hidden="1"/>
    <cellStyle name="Uwaga 3" xfId="20818" hidden="1"/>
    <cellStyle name="Uwaga 3" xfId="20815" hidden="1"/>
    <cellStyle name="Uwaga 3" xfId="20812" hidden="1"/>
    <cellStyle name="Uwaga 3" xfId="20809" hidden="1"/>
    <cellStyle name="Uwaga 3" xfId="20806" hidden="1"/>
    <cellStyle name="Uwaga 3" xfId="20803" hidden="1"/>
    <cellStyle name="Uwaga 3" xfId="20800" hidden="1"/>
    <cellStyle name="Uwaga 3" xfId="20797" hidden="1"/>
    <cellStyle name="Uwaga 3" xfId="20794" hidden="1"/>
    <cellStyle name="Uwaga 3" xfId="20792" hidden="1"/>
    <cellStyle name="Uwaga 3" xfId="20790" hidden="1"/>
    <cellStyle name="Uwaga 3" xfId="20787" hidden="1"/>
    <cellStyle name="Uwaga 3" xfId="20782" hidden="1"/>
    <cellStyle name="Uwaga 3" xfId="20779" hidden="1"/>
    <cellStyle name="Uwaga 3" xfId="20776" hidden="1"/>
    <cellStyle name="Uwaga 3" xfId="20773" hidden="1"/>
    <cellStyle name="Uwaga 3" xfId="20770" hidden="1"/>
    <cellStyle name="Uwaga 3" xfId="20767" hidden="1"/>
    <cellStyle name="Uwaga 3" xfId="20764" hidden="1"/>
    <cellStyle name="Uwaga 3" xfId="20761" hidden="1"/>
    <cellStyle name="Uwaga 3" xfId="20758" hidden="1"/>
    <cellStyle name="Uwaga 3" xfId="20756" hidden="1"/>
    <cellStyle name="Uwaga 3" xfId="20754" hidden="1"/>
    <cellStyle name="Uwaga 3" xfId="20751" hidden="1"/>
    <cellStyle name="Uwaga 3" xfId="20745" hidden="1"/>
    <cellStyle name="Uwaga 3" xfId="20742" hidden="1"/>
    <cellStyle name="Uwaga 3" xfId="20740" hidden="1"/>
    <cellStyle name="Uwaga 3" xfId="20736" hidden="1"/>
    <cellStyle name="Uwaga 3" xfId="20733" hidden="1"/>
    <cellStyle name="Uwaga 3" xfId="20731" hidden="1"/>
    <cellStyle name="Uwaga 3" xfId="20727" hidden="1"/>
    <cellStyle name="Uwaga 3" xfId="20724" hidden="1"/>
    <cellStyle name="Uwaga 3" xfId="20722" hidden="1"/>
    <cellStyle name="Uwaga 3" xfId="20720" hidden="1"/>
    <cellStyle name="Uwaga 3" xfId="20717" hidden="1"/>
    <cellStyle name="Uwaga 3" xfId="20714" hidden="1"/>
    <cellStyle name="Uwaga 3" xfId="20711" hidden="1"/>
    <cellStyle name="Uwaga 3" xfId="20709" hidden="1"/>
    <cellStyle name="Uwaga 3" xfId="20707" hidden="1"/>
    <cellStyle name="Uwaga 3" xfId="20702" hidden="1"/>
    <cellStyle name="Uwaga 3" xfId="20700" hidden="1"/>
    <cellStyle name="Uwaga 3" xfId="20697" hidden="1"/>
    <cellStyle name="Uwaga 3" xfId="20693" hidden="1"/>
    <cellStyle name="Uwaga 3" xfId="20691" hidden="1"/>
    <cellStyle name="Uwaga 3" xfId="20688" hidden="1"/>
    <cellStyle name="Uwaga 3" xfId="20684" hidden="1"/>
    <cellStyle name="Uwaga 3" xfId="20682" hidden="1"/>
    <cellStyle name="Uwaga 3" xfId="20679" hidden="1"/>
    <cellStyle name="Uwaga 3" xfId="20675" hidden="1"/>
    <cellStyle name="Uwaga 3" xfId="20673" hidden="1"/>
    <cellStyle name="Uwaga 3" xfId="20671" hidden="1"/>
    <cellStyle name="Uwaga 3" xfId="22223" hidden="1"/>
    <cellStyle name="Uwaga 3" xfId="22224" hidden="1"/>
    <cellStyle name="Uwaga 3" xfId="22226" hidden="1"/>
    <cellStyle name="Uwaga 3" xfId="22238" hidden="1"/>
    <cellStyle name="Uwaga 3" xfId="22239" hidden="1"/>
    <cellStyle name="Uwaga 3" xfId="22244" hidden="1"/>
    <cellStyle name="Uwaga 3" xfId="22253" hidden="1"/>
    <cellStyle name="Uwaga 3" xfId="22254" hidden="1"/>
    <cellStyle name="Uwaga 3" xfId="22259" hidden="1"/>
    <cellStyle name="Uwaga 3" xfId="22268" hidden="1"/>
    <cellStyle name="Uwaga 3" xfId="22269" hidden="1"/>
    <cellStyle name="Uwaga 3" xfId="22270" hidden="1"/>
    <cellStyle name="Uwaga 3" xfId="22283" hidden="1"/>
    <cellStyle name="Uwaga 3" xfId="22288" hidden="1"/>
    <cellStyle name="Uwaga 3" xfId="22293" hidden="1"/>
    <cellStyle name="Uwaga 3" xfId="22303" hidden="1"/>
    <cellStyle name="Uwaga 3" xfId="22308" hidden="1"/>
    <cellStyle name="Uwaga 3" xfId="22312" hidden="1"/>
    <cellStyle name="Uwaga 3" xfId="22319" hidden="1"/>
    <cellStyle name="Uwaga 3" xfId="22324" hidden="1"/>
    <cellStyle name="Uwaga 3" xfId="22327" hidden="1"/>
    <cellStyle name="Uwaga 3" xfId="22333" hidden="1"/>
    <cellStyle name="Uwaga 3" xfId="22338" hidden="1"/>
    <cellStyle name="Uwaga 3" xfId="22342" hidden="1"/>
    <cellStyle name="Uwaga 3" xfId="22343" hidden="1"/>
    <cellStyle name="Uwaga 3" xfId="22344" hidden="1"/>
    <cellStyle name="Uwaga 3" xfId="22348" hidden="1"/>
    <cellStyle name="Uwaga 3" xfId="22360" hidden="1"/>
    <cellStyle name="Uwaga 3" xfId="22365" hidden="1"/>
    <cellStyle name="Uwaga 3" xfId="22370" hidden="1"/>
    <cellStyle name="Uwaga 3" xfId="22375" hidden="1"/>
    <cellStyle name="Uwaga 3" xfId="22380" hidden="1"/>
    <cellStyle name="Uwaga 3" xfId="22385" hidden="1"/>
    <cellStyle name="Uwaga 3" xfId="22389" hidden="1"/>
    <cellStyle name="Uwaga 3" xfId="22393" hidden="1"/>
    <cellStyle name="Uwaga 3" xfId="22398" hidden="1"/>
    <cellStyle name="Uwaga 3" xfId="22403" hidden="1"/>
    <cellStyle name="Uwaga 3" xfId="22404" hidden="1"/>
    <cellStyle name="Uwaga 3" xfId="22406" hidden="1"/>
    <cellStyle name="Uwaga 3" xfId="22419" hidden="1"/>
    <cellStyle name="Uwaga 3" xfId="22423" hidden="1"/>
    <cellStyle name="Uwaga 3" xfId="22428" hidden="1"/>
    <cellStyle name="Uwaga 3" xfId="22435" hidden="1"/>
    <cellStyle name="Uwaga 3" xfId="22439" hidden="1"/>
    <cellStyle name="Uwaga 3" xfId="22444" hidden="1"/>
    <cellStyle name="Uwaga 3" xfId="22449" hidden="1"/>
    <cellStyle name="Uwaga 3" xfId="22452" hidden="1"/>
    <cellStyle name="Uwaga 3" xfId="22457" hidden="1"/>
    <cellStyle name="Uwaga 3" xfId="22463" hidden="1"/>
    <cellStyle name="Uwaga 3" xfId="22464" hidden="1"/>
    <cellStyle name="Uwaga 3" xfId="22467" hidden="1"/>
    <cellStyle name="Uwaga 3" xfId="22480" hidden="1"/>
    <cellStyle name="Uwaga 3" xfId="22484" hidden="1"/>
    <cellStyle name="Uwaga 3" xfId="22489" hidden="1"/>
    <cellStyle name="Uwaga 3" xfId="22496" hidden="1"/>
    <cellStyle name="Uwaga 3" xfId="22501" hidden="1"/>
    <cellStyle name="Uwaga 3" xfId="22505" hidden="1"/>
    <cellStyle name="Uwaga 3" xfId="22510" hidden="1"/>
    <cellStyle name="Uwaga 3" xfId="22514" hidden="1"/>
    <cellStyle name="Uwaga 3" xfId="22519" hidden="1"/>
    <cellStyle name="Uwaga 3" xfId="22523" hidden="1"/>
    <cellStyle name="Uwaga 3" xfId="22524" hidden="1"/>
    <cellStyle name="Uwaga 3" xfId="22526" hidden="1"/>
    <cellStyle name="Uwaga 3" xfId="22538" hidden="1"/>
    <cellStyle name="Uwaga 3" xfId="22539" hidden="1"/>
    <cellStyle name="Uwaga 3" xfId="22541" hidden="1"/>
    <cellStyle name="Uwaga 3" xfId="22553" hidden="1"/>
    <cellStyle name="Uwaga 3" xfId="22555" hidden="1"/>
    <cellStyle name="Uwaga 3" xfId="22558" hidden="1"/>
    <cellStyle name="Uwaga 3" xfId="22568" hidden="1"/>
    <cellStyle name="Uwaga 3" xfId="22569" hidden="1"/>
    <cellStyle name="Uwaga 3" xfId="22571" hidden="1"/>
    <cellStyle name="Uwaga 3" xfId="22583" hidden="1"/>
    <cellStyle name="Uwaga 3" xfId="22584" hidden="1"/>
    <cellStyle name="Uwaga 3" xfId="22585" hidden="1"/>
    <cellStyle name="Uwaga 3" xfId="22599" hidden="1"/>
    <cellStyle name="Uwaga 3" xfId="22602" hidden="1"/>
    <cellStyle name="Uwaga 3" xfId="22606" hidden="1"/>
    <cellStyle name="Uwaga 3" xfId="22614" hidden="1"/>
    <cellStyle name="Uwaga 3" xfId="22617" hidden="1"/>
    <cellStyle name="Uwaga 3" xfId="22621" hidden="1"/>
    <cellStyle name="Uwaga 3" xfId="22629" hidden="1"/>
    <cellStyle name="Uwaga 3" xfId="22632" hidden="1"/>
    <cellStyle name="Uwaga 3" xfId="22636" hidden="1"/>
    <cellStyle name="Uwaga 3" xfId="22643" hidden="1"/>
    <cellStyle name="Uwaga 3" xfId="22644" hidden="1"/>
    <cellStyle name="Uwaga 3" xfId="22646" hidden="1"/>
    <cellStyle name="Uwaga 3" xfId="22659" hidden="1"/>
    <cellStyle name="Uwaga 3" xfId="22662" hidden="1"/>
    <cellStyle name="Uwaga 3" xfId="22665" hidden="1"/>
    <cellStyle name="Uwaga 3" xfId="22674" hidden="1"/>
    <cellStyle name="Uwaga 3" xfId="22677" hidden="1"/>
    <cellStyle name="Uwaga 3" xfId="22681" hidden="1"/>
    <cellStyle name="Uwaga 3" xfId="22689" hidden="1"/>
    <cellStyle name="Uwaga 3" xfId="22691" hidden="1"/>
    <cellStyle name="Uwaga 3" xfId="22694" hidden="1"/>
    <cellStyle name="Uwaga 3" xfId="22703" hidden="1"/>
    <cellStyle name="Uwaga 3" xfId="22704" hidden="1"/>
    <cellStyle name="Uwaga 3" xfId="22705" hidden="1"/>
    <cellStyle name="Uwaga 3" xfId="22718" hidden="1"/>
    <cellStyle name="Uwaga 3" xfId="22719" hidden="1"/>
    <cellStyle name="Uwaga 3" xfId="22721" hidden="1"/>
    <cellStyle name="Uwaga 3" xfId="22733" hidden="1"/>
    <cellStyle name="Uwaga 3" xfId="22734" hidden="1"/>
    <cellStyle name="Uwaga 3" xfId="22736" hidden="1"/>
    <cellStyle name="Uwaga 3" xfId="22748" hidden="1"/>
    <cellStyle name="Uwaga 3" xfId="22749" hidden="1"/>
    <cellStyle name="Uwaga 3" xfId="22751" hidden="1"/>
    <cellStyle name="Uwaga 3" xfId="22763" hidden="1"/>
    <cellStyle name="Uwaga 3" xfId="22764" hidden="1"/>
    <cellStyle name="Uwaga 3" xfId="22765" hidden="1"/>
    <cellStyle name="Uwaga 3" xfId="22779" hidden="1"/>
    <cellStyle name="Uwaga 3" xfId="22781" hidden="1"/>
    <cellStyle name="Uwaga 3" xfId="22784" hidden="1"/>
    <cellStyle name="Uwaga 3" xfId="22794" hidden="1"/>
    <cellStyle name="Uwaga 3" xfId="22797" hidden="1"/>
    <cellStyle name="Uwaga 3" xfId="22800" hidden="1"/>
    <cellStyle name="Uwaga 3" xfId="22809" hidden="1"/>
    <cellStyle name="Uwaga 3" xfId="22811" hidden="1"/>
    <cellStyle name="Uwaga 3" xfId="22814" hidden="1"/>
    <cellStyle name="Uwaga 3" xfId="22823" hidden="1"/>
    <cellStyle name="Uwaga 3" xfId="22824" hidden="1"/>
    <cellStyle name="Uwaga 3" xfId="22825" hidden="1"/>
    <cellStyle name="Uwaga 3" xfId="22838" hidden="1"/>
    <cellStyle name="Uwaga 3" xfId="22840" hidden="1"/>
    <cellStyle name="Uwaga 3" xfId="22842" hidden="1"/>
    <cellStyle name="Uwaga 3" xfId="22853" hidden="1"/>
    <cellStyle name="Uwaga 3" xfId="22855" hidden="1"/>
    <cellStyle name="Uwaga 3" xfId="22857" hidden="1"/>
    <cellStyle name="Uwaga 3" xfId="22868" hidden="1"/>
    <cellStyle name="Uwaga 3" xfId="22870" hidden="1"/>
    <cellStyle name="Uwaga 3" xfId="22872" hidden="1"/>
    <cellStyle name="Uwaga 3" xfId="22883" hidden="1"/>
    <cellStyle name="Uwaga 3" xfId="22884" hidden="1"/>
    <cellStyle name="Uwaga 3" xfId="22885" hidden="1"/>
    <cellStyle name="Uwaga 3" xfId="22898" hidden="1"/>
    <cellStyle name="Uwaga 3" xfId="22900" hidden="1"/>
    <cellStyle name="Uwaga 3" xfId="22902" hidden="1"/>
    <cellStyle name="Uwaga 3" xfId="22913" hidden="1"/>
    <cellStyle name="Uwaga 3" xfId="22915" hidden="1"/>
    <cellStyle name="Uwaga 3" xfId="22917" hidden="1"/>
    <cellStyle name="Uwaga 3" xfId="22928" hidden="1"/>
    <cellStyle name="Uwaga 3" xfId="22930" hidden="1"/>
    <cellStyle name="Uwaga 3" xfId="22931" hidden="1"/>
    <cellStyle name="Uwaga 3" xfId="22943" hidden="1"/>
    <cellStyle name="Uwaga 3" xfId="22944" hidden="1"/>
    <cellStyle name="Uwaga 3" xfId="22945" hidden="1"/>
    <cellStyle name="Uwaga 3" xfId="22958" hidden="1"/>
    <cellStyle name="Uwaga 3" xfId="22960" hidden="1"/>
    <cellStyle name="Uwaga 3" xfId="22962" hidden="1"/>
    <cellStyle name="Uwaga 3" xfId="22973" hidden="1"/>
    <cellStyle name="Uwaga 3" xfId="22975" hidden="1"/>
    <cellStyle name="Uwaga 3" xfId="22977" hidden="1"/>
    <cellStyle name="Uwaga 3" xfId="22988" hidden="1"/>
    <cellStyle name="Uwaga 3" xfId="22990" hidden="1"/>
    <cellStyle name="Uwaga 3" xfId="22992" hidden="1"/>
    <cellStyle name="Uwaga 3" xfId="23003" hidden="1"/>
    <cellStyle name="Uwaga 3" xfId="23004" hidden="1"/>
    <cellStyle name="Uwaga 3" xfId="23006" hidden="1"/>
    <cellStyle name="Uwaga 3" xfId="23017" hidden="1"/>
    <cellStyle name="Uwaga 3" xfId="23019" hidden="1"/>
    <cellStyle name="Uwaga 3" xfId="23020" hidden="1"/>
    <cellStyle name="Uwaga 3" xfId="23029" hidden="1"/>
    <cellStyle name="Uwaga 3" xfId="23032" hidden="1"/>
    <cellStyle name="Uwaga 3" xfId="23034" hidden="1"/>
    <cellStyle name="Uwaga 3" xfId="23045" hidden="1"/>
    <cellStyle name="Uwaga 3" xfId="23047" hidden="1"/>
    <cellStyle name="Uwaga 3" xfId="23049" hidden="1"/>
    <cellStyle name="Uwaga 3" xfId="23061" hidden="1"/>
    <cellStyle name="Uwaga 3" xfId="23063" hidden="1"/>
    <cellStyle name="Uwaga 3" xfId="23065" hidden="1"/>
    <cellStyle name="Uwaga 3" xfId="23073" hidden="1"/>
    <cellStyle name="Uwaga 3" xfId="23075" hidden="1"/>
    <cellStyle name="Uwaga 3" xfId="23078" hidden="1"/>
    <cellStyle name="Uwaga 3" xfId="23068" hidden="1"/>
    <cellStyle name="Uwaga 3" xfId="23067" hidden="1"/>
    <cellStyle name="Uwaga 3" xfId="23066" hidden="1"/>
    <cellStyle name="Uwaga 3" xfId="23053" hidden="1"/>
    <cellStyle name="Uwaga 3" xfId="23052" hidden="1"/>
    <cellStyle name="Uwaga 3" xfId="23051" hidden="1"/>
    <cellStyle name="Uwaga 3" xfId="23038" hidden="1"/>
    <cellStyle name="Uwaga 3" xfId="23037" hidden="1"/>
    <cellStyle name="Uwaga 3" xfId="23036" hidden="1"/>
    <cellStyle name="Uwaga 3" xfId="23023" hidden="1"/>
    <cellStyle name="Uwaga 3" xfId="23022" hidden="1"/>
    <cellStyle name="Uwaga 3" xfId="23021" hidden="1"/>
    <cellStyle name="Uwaga 3" xfId="23008" hidden="1"/>
    <cellStyle name="Uwaga 3" xfId="23007" hidden="1"/>
    <cellStyle name="Uwaga 3" xfId="23005" hidden="1"/>
    <cellStyle name="Uwaga 3" xfId="22994" hidden="1"/>
    <cellStyle name="Uwaga 3" xfId="22991" hidden="1"/>
    <cellStyle name="Uwaga 3" xfId="22989" hidden="1"/>
    <cellStyle name="Uwaga 3" xfId="22979" hidden="1"/>
    <cellStyle name="Uwaga 3" xfId="22976" hidden="1"/>
    <cellStyle name="Uwaga 3" xfId="22974" hidden="1"/>
    <cellStyle name="Uwaga 3" xfId="22964" hidden="1"/>
    <cellStyle name="Uwaga 3" xfId="22961" hidden="1"/>
    <cellStyle name="Uwaga 3" xfId="22959" hidden="1"/>
    <cellStyle name="Uwaga 3" xfId="22949" hidden="1"/>
    <cellStyle name="Uwaga 3" xfId="22947" hidden="1"/>
    <cellStyle name="Uwaga 3" xfId="22946" hidden="1"/>
    <cellStyle name="Uwaga 3" xfId="22934" hidden="1"/>
    <cellStyle name="Uwaga 3" xfId="22932" hidden="1"/>
    <cellStyle name="Uwaga 3" xfId="22929" hidden="1"/>
    <cellStyle name="Uwaga 3" xfId="22919" hidden="1"/>
    <cellStyle name="Uwaga 3" xfId="22916" hidden="1"/>
    <cellStyle name="Uwaga 3" xfId="22914" hidden="1"/>
    <cellStyle name="Uwaga 3" xfId="22904" hidden="1"/>
    <cellStyle name="Uwaga 3" xfId="22901" hidden="1"/>
    <cellStyle name="Uwaga 3" xfId="22899" hidden="1"/>
    <cellStyle name="Uwaga 3" xfId="22889" hidden="1"/>
    <cellStyle name="Uwaga 3" xfId="22887" hidden="1"/>
    <cellStyle name="Uwaga 3" xfId="22886" hidden="1"/>
    <cellStyle name="Uwaga 3" xfId="22874" hidden="1"/>
    <cellStyle name="Uwaga 3" xfId="22871" hidden="1"/>
    <cellStyle name="Uwaga 3" xfId="22869" hidden="1"/>
    <cellStyle name="Uwaga 3" xfId="22859" hidden="1"/>
    <cellStyle name="Uwaga 3" xfId="22856" hidden="1"/>
    <cellStyle name="Uwaga 3" xfId="22854" hidden="1"/>
    <cellStyle name="Uwaga 3" xfId="22844" hidden="1"/>
    <cellStyle name="Uwaga 3" xfId="22841" hidden="1"/>
    <cellStyle name="Uwaga 3" xfId="22839" hidden="1"/>
    <cellStyle name="Uwaga 3" xfId="22829" hidden="1"/>
    <cellStyle name="Uwaga 3" xfId="22827" hidden="1"/>
    <cellStyle name="Uwaga 3" xfId="22826" hidden="1"/>
    <cellStyle name="Uwaga 3" xfId="22813" hidden="1"/>
    <cellStyle name="Uwaga 3" xfId="22810" hidden="1"/>
    <cellStyle name="Uwaga 3" xfId="22808" hidden="1"/>
    <cellStyle name="Uwaga 3" xfId="22798" hidden="1"/>
    <cellStyle name="Uwaga 3" xfId="22795" hidden="1"/>
    <cellStyle name="Uwaga 3" xfId="22793" hidden="1"/>
    <cellStyle name="Uwaga 3" xfId="22783" hidden="1"/>
    <cellStyle name="Uwaga 3" xfId="22780" hidden="1"/>
    <cellStyle name="Uwaga 3" xfId="22778" hidden="1"/>
    <cellStyle name="Uwaga 3" xfId="22769" hidden="1"/>
    <cellStyle name="Uwaga 3" xfId="22767" hidden="1"/>
    <cellStyle name="Uwaga 3" xfId="22766" hidden="1"/>
    <cellStyle name="Uwaga 3" xfId="22754" hidden="1"/>
    <cellStyle name="Uwaga 3" xfId="22752" hidden="1"/>
    <cellStyle name="Uwaga 3" xfId="22750" hidden="1"/>
    <cellStyle name="Uwaga 3" xfId="22739" hidden="1"/>
    <cellStyle name="Uwaga 3" xfId="22737" hidden="1"/>
    <cellStyle name="Uwaga 3" xfId="22735" hidden="1"/>
    <cellStyle name="Uwaga 3" xfId="22724" hidden="1"/>
    <cellStyle name="Uwaga 3" xfId="22722" hidden="1"/>
    <cellStyle name="Uwaga 3" xfId="22720" hidden="1"/>
    <cellStyle name="Uwaga 3" xfId="22709" hidden="1"/>
    <cellStyle name="Uwaga 3" xfId="22707" hidden="1"/>
    <cellStyle name="Uwaga 3" xfId="22706" hidden="1"/>
    <cellStyle name="Uwaga 3" xfId="22693" hidden="1"/>
    <cellStyle name="Uwaga 3" xfId="22690" hidden="1"/>
    <cellStyle name="Uwaga 3" xfId="22688" hidden="1"/>
    <cellStyle name="Uwaga 3" xfId="22678" hidden="1"/>
    <cellStyle name="Uwaga 3" xfId="22675" hidden="1"/>
    <cellStyle name="Uwaga 3" xfId="22673" hidden="1"/>
    <cellStyle name="Uwaga 3" xfId="22663" hidden="1"/>
    <cellStyle name="Uwaga 3" xfId="22660" hidden="1"/>
    <cellStyle name="Uwaga 3" xfId="22658" hidden="1"/>
    <cellStyle name="Uwaga 3" xfId="22649" hidden="1"/>
    <cellStyle name="Uwaga 3" xfId="22647" hidden="1"/>
    <cellStyle name="Uwaga 3" xfId="22645" hidden="1"/>
    <cellStyle name="Uwaga 3" xfId="22633" hidden="1"/>
    <cellStyle name="Uwaga 3" xfId="22630" hidden="1"/>
    <cellStyle name="Uwaga 3" xfId="22628" hidden="1"/>
    <cellStyle name="Uwaga 3" xfId="22618" hidden="1"/>
    <cellStyle name="Uwaga 3" xfId="22615" hidden="1"/>
    <cellStyle name="Uwaga 3" xfId="22613" hidden="1"/>
    <cellStyle name="Uwaga 3" xfId="22603" hidden="1"/>
    <cellStyle name="Uwaga 3" xfId="22600" hidden="1"/>
    <cellStyle name="Uwaga 3" xfId="22598" hidden="1"/>
    <cellStyle name="Uwaga 3" xfId="22591" hidden="1"/>
    <cellStyle name="Uwaga 3" xfId="22588" hidden="1"/>
    <cellStyle name="Uwaga 3" xfId="22586" hidden="1"/>
    <cellStyle name="Uwaga 3" xfId="22576" hidden="1"/>
    <cellStyle name="Uwaga 3" xfId="22573" hidden="1"/>
    <cellStyle name="Uwaga 3" xfId="22570" hidden="1"/>
    <cellStyle name="Uwaga 3" xfId="22561" hidden="1"/>
    <cellStyle name="Uwaga 3" xfId="22557" hidden="1"/>
    <cellStyle name="Uwaga 3" xfId="22554" hidden="1"/>
    <cellStyle name="Uwaga 3" xfId="22546" hidden="1"/>
    <cellStyle name="Uwaga 3" xfId="22543" hidden="1"/>
    <cellStyle name="Uwaga 3" xfId="22540" hidden="1"/>
    <cellStyle name="Uwaga 3" xfId="22531" hidden="1"/>
    <cellStyle name="Uwaga 3" xfId="22528" hidden="1"/>
    <cellStyle name="Uwaga 3" xfId="22525" hidden="1"/>
    <cellStyle name="Uwaga 3" xfId="22515" hidden="1"/>
    <cellStyle name="Uwaga 3" xfId="22511" hidden="1"/>
    <cellStyle name="Uwaga 3" xfId="22508" hidden="1"/>
    <cellStyle name="Uwaga 3" xfId="22499" hidden="1"/>
    <cellStyle name="Uwaga 3" xfId="22495" hidden="1"/>
    <cellStyle name="Uwaga 3" xfId="22493" hidden="1"/>
    <cellStyle name="Uwaga 3" xfId="22485" hidden="1"/>
    <cellStyle name="Uwaga 3" xfId="22481" hidden="1"/>
    <cellStyle name="Uwaga 3" xfId="22478" hidden="1"/>
    <cellStyle name="Uwaga 3" xfId="22471" hidden="1"/>
    <cellStyle name="Uwaga 3" xfId="22468" hidden="1"/>
    <cellStyle name="Uwaga 3" xfId="22465" hidden="1"/>
    <cellStyle name="Uwaga 3" xfId="22456" hidden="1"/>
    <cellStyle name="Uwaga 3" xfId="22451" hidden="1"/>
    <cellStyle name="Uwaga 3" xfId="22448" hidden="1"/>
    <cellStyle name="Uwaga 3" xfId="22441" hidden="1"/>
    <cellStyle name="Uwaga 3" xfId="22436" hidden="1"/>
    <cellStyle name="Uwaga 3" xfId="22433" hidden="1"/>
    <cellStyle name="Uwaga 3" xfId="22426" hidden="1"/>
    <cellStyle name="Uwaga 3" xfId="22421" hidden="1"/>
    <cellStyle name="Uwaga 3" xfId="22418" hidden="1"/>
    <cellStyle name="Uwaga 3" xfId="22412" hidden="1"/>
    <cellStyle name="Uwaga 3" xfId="22408" hidden="1"/>
    <cellStyle name="Uwaga 3" xfId="22405" hidden="1"/>
    <cellStyle name="Uwaga 3" xfId="22397" hidden="1"/>
    <cellStyle name="Uwaga 3" xfId="22392" hidden="1"/>
    <cellStyle name="Uwaga 3" xfId="22388" hidden="1"/>
    <cellStyle name="Uwaga 3" xfId="22382" hidden="1"/>
    <cellStyle name="Uwaga 3" xfId="22377" hidden="1"/>
    <cellStyle name="Uwaga 3" xfId="22373" hidden="1"/>
    <cellStyle name="Uwaga 3" xfId="22367" hidden="1"/>
    <cellStyle name="Uwaga 3" xfId="22362" hidden="1"/>
    <cellStyle name="Uwaga 3" xfId="22358" hidden="1"/>
    <cellStyle name="Uwaga 3" xfId="22353" hidden="1"/>
    <cellStyle name="Uwaga 3" xfId="22349" hidden="1"/>
    <cellStyle name="Uwaga 3" xfId="22345" hidden="1"/>
    <cellStyle name="Uwaga 3" xfId="22337" hidden="1"/>
    <cellStyle name="Uwaga 3" xfId="22332" hidden="1"/>
    <cellStyle name="Uwaga 3" xfId="22328" hidden="1"/>
    <cellStyle name="Uwaga 3" xfId="22322" hidden="1"/>
    <cellStyle name="Uwaga 3" xfId="22317" hidden="1"/>
    <cellStyle name="Uwaga 3" xfId="22313" hidden="1"/>
    <cellStyle name="Uwaga 3" xfId="22307" hidden="1"/>
    <cellStyle name="Uwaga 3" xfId="22302" hidden="1"/>
    <cellStyle name="Uwaga 3" xfId="22298" hidden="1"/>
    <cellStyle name="Uwaga 3" xfId="22294" hidden="1"/>
    <cellStyle name="Uwaga 3" xfId="22289" hidden="1"/>
    <cellStyle name="Uwaga 3" xfId="22284" hidden="1"/>
    <cellStyle name="Uwaga 3" xfId="22279" hidden="1"/>
    <cellStyle name="Uwaga 3" xfId="22275" hidden="1"/>
    <cellStyle name="Uwaga 3" xfId="22271" hidden="1"/>
    <cellStyle name="Uwaga 3" xfId="22264" hidden="1"/>
    <cellStyle name="Uwaga 3" xfId="22260" hidden="1"/>
    <cellStyle name="Uwaga 3" xfId="22255" hidden="1"/>
    <cellStyle name="Uwaga 3" xfId="22249" hidden="1"/>
    <cellStyle name="Uwaga 3" xfId="22245" hidden="1"/>
    <cellStyle name="Uwaga 3" xfId="22240" hidden="1"/>
    <cellStyle name="Uwaga 3" xfId="22234" hidden="1"/>
    <cellStyle name="Uwaga 3" xfId="22230" hidden="1"/>
    <cellStyle name="Uwaga 3" xfId="22225" hidden="1"/>
    <cellStyle name="Uwaga 3" xfId="22219" hidden="1"/>
    <cellStyle name="Uwaga 3" xfId="22215" hidden="1"/>
    <cellStyle name="Uwaga 3" xfId="22211" hidden="1"/>
    <cellStyle name="Uwaga 3" xfId="23071" hidden="1"/>
    <cellStyle name="Uwaga 3" xfId="23070" hidden="1"/>
    <cellStyle name="Uwaga 3" xfId="23069" hidden="1"/>
    <cellStyle name="Uwaga 3" xfId="23056" hidden="1"/>
    <cellStyle name="Uwaga 3" xfId="23055" hidden="1"/>
    <cellStyle name="Uwaga 3" xfId="23054" hidden="1"/>
    <cellStyle name="Uwaga 3" xfId="23041" hidden="1"/>
    <cellStyle name="Uwaga 3" xfId="23040" hidden="1"/>
    <cellStyle name="Uwaga 3" xfId="23039" hidden="1"/>
    <cellStyle name="Uwaga 3" xfId="23026" hidden="1"/>
    <cellStyle name="Uwaga 3" xfId="23025" hidden="1"/>
    <cellStyle name="Uwaga 3" xfId="23024" hidden="1"/>
    <cellStyle name="Uwaga 3" xfId="23011" hidden="1"/>
    <cellStyle name="Uwaga 3" xfId="23010" hidden="1"/>
    <cellStyle name="Uwaga 3" xfId="23009" hidden="1"/>
    <cellStyle name="Uwaga 3" xfId="22997" hidden="1"/>
    <cellStyle name="Uwaga 3" xfId="22995" hidden="1"/>
    <cellStyle name="Uwaga 3" xfId="22993" hidden="1"/>
    <cellStyle name="Uwaga 3" xfId="22982" hidden="1"/>
    <cellStyle name="Uwaga 3" xfId="22980" hidden="1"/>
    <cellStyle name="Uwaga 3" xfId="22978" hidden="1"/>
    <cellStyle name="Uwaga 3" xfId="22967" hidden="1"/>
    <cellStyle name="Uwaga 3" xfId="22965" hidden="1"/>
    <cellStyle name="Uwaga 3" xfId="22963" hidden="1"/>
    <cellStyle name="Uwaga 3" xfId="22952" hidden="1"/>
    <cellStyle name="Uwaga 3" xfId="22950" hidden="1"/>
    <cellStyle name="Uwaga 3" xfId="22948" hidden="1"/>
    <cellStyle name="Uwaga 3" xfId="22937" hidden="1"/>
    <cellStyle name="Uwaga 3" xfId="22935" hidden="1"/>
    <cellStyle name="Uwaga 3" xfId="22933" hidden="1"/>
    <cellStyle name="Uwaga 3" xfId="22922" hidden="1"/>
    <cellStyle name="Uwaga 3" xfId="22920" hidden="1"/>
    <cellStyle name="Uwaga 3" xfId="22918" hidden="1"/>
    <cellStyle name="Uwaga 3" xfId="22907" hidden="1"/>
    <cellStyle name="Uwaga 3" xfId="22905" hidden="1"/>
    <cellStyle name="Uwaga 3" xfId="22903" hidden="1"/>
    <cellStyle name="Uwaga 3" xfId="22892" hidden="1"/>
    <cellStyle name="Uwaga 3" xfId="22890" hidden="1"/>
    <cellStyle name="Uwaga 3" xfId="22888" hidden="1"/>
    <cellStyle name="Uwaga 3" xfId="22877" hidden="1"/>
    <cellStyle name="Uwaga 3" xfId="22875" hidden="1"/>
    <cellStyle name="Uwaga 3" xfId="22873" hidden="1"/>
    <cellStyle name="Uwaga 3" xfId="22862" hidden="1"/>
    <cellStyle name="Uwaga 3" xfId="22860" hidden="1"/>
    <cellStyle name="Uwaga 3" xfId="22858" hidden="1"/>
    <cellStyle name="Uwaga 3" xfId="22847" hidden="1"/>
    <cellStyle name="Uwaga 3" xfId="22845" hidden="1"/>
    <cellStyle name="Uwaga 3" xfId="22843" hidden="1"/>
    <cellStyle name="Uwaga 3" xfId="22832" hidden="1"/>
    <cellStyle name="Uwaga 3" xfId="22830" hidden="1"/>
    <cellStyle name="Uwaga 3" xfId="22828" hidden="1"/>
    <cellStyle name="Uwaga 3" xfId="22817" hidden="1"/>
    <cellStyle name="Uwaga 3" xfId="22815" hidden="1"/>
    <cellStyle name="Uwaga 3" xfId="22812" hidden="1"/>
    <cellStyle name="Uwaga 3" xfId="22802" hidden="1"/>
    <cellStyle name="Uwaga 3" xfId="22799" hidden="1"/>
    <cellStyle name="Uwaga 3" xfId="22796" hidden="1"/>
    <cellStyle name="Uwaga 3" xfId="22787" hidden="1"/>
    <cellStyle name="Uwaga 3" xfId="22785" hidden="1"/>
    <cellStyle name="Uwaga 3" xfId="22782" hidden="1"/>
    <cellStyle name="Uwaga 3" xfId="22772" hidden="1"/>
    <cellStyle name="Uwaga 3" xfId="22770" hidden="1"/>
    <cellStyle name="Uwaga 3" xfId="22768" hidden="1"/>
    <cellStyle name="Uwaga 3" xfId="22757" hidden="1"/>
    <cellStyle name="Uwaga 3" xfId="22755" hidden="1"/>
    <cellStyle name="Uwaga 3" xfId="22753" hidden="1"/>
    <cellStyle name="Uwaga 3" xfId="22742" hidden="1"/>
    <cellStyle name="Uwaga 3" xfId="22740" hidden="1"/>
    <cellStyle name="Uwaga 3" xfId="22738" hidden="1"/>
    <cellStyle name="Uwaga 3" xfId="22727" hidden="1"/>
    <cellStyle name="Uwaga 3" xfId="22725" hidden="1"/>
    <cellStyle name="Uwaga 3" xfId="22723" hidden="1"/>
    <cellStyle name="Uwaga 3" xfId="22712" hidden="1"/>
    <cellStyle name="Uwaga 3" xfId="22710" hidden="1"/>
    <cellStyle name="Uwaga 3" xfId="22708" hidden="1"/>
    <cellStyle name="Uwaga 3" xfId="22697" hidden="1"/>
    <cellStyle name="Uwaga 3" xfId="22695" hidden="1"/>
    <cellStyle name="Uwaga 3" xfId="22692" hidden="1"/>
    <cellStyle name="Uwaga 3" xfId="22682" hidden="1"/>
    <cellStyle name="Uwaga 3" xfId="22679" hidden="1"/>
    <cellStyle name="Uwaga 3" xfId="22676" hidden="1"/>
    <cellStyle name="Uwaga 3" xfId="22667" hidden="1"/>
    <cellStyle name="Uwaga 3" xfId="22664" hidden="1"/>
    <cellStyle name="Uwaga 3" xfId="22661" hidden="1"/>
    <cellStyle name="Uwaga 3" xfId="22652" hidden="1"/>
    <cellStyle name="Uwaga 3" xfId="22650" hidden="1"/>
    <cellStyle name="Uwaga 3" xfId="22648" hidden="1"/>
    <cellStyle name="Uwaga 3" xfId="22637" hidden="1"/>
    <cellStyle name="Uwaga 3" xfId="22634" hidden="1"/>
    <cellStyle name="Uwaga 3" xfId="22631" hidden="1"/>
    <cellStyle name="Uwaga 3" xfId="22622" hidden="1"/>
    <cellStyle name="Uwaga 3" xfId="22619" hidden="1"/>
    <cellStyle name="Uwaga 3" xfId="22616" hidden="1"/>
    <cellStyle name="Uwaga 3" xfId="22607" hidden="1"/>
    <cellStyle name="Uwaga 3" xfId="22604" hidden="1"/>
    <cellStyle name="Uwaga 3" xfId="22601" hidden="1"/>
    <cellStyle name="Uwaga 3" xfId="22594" hidden="1"/>
    <cellStyle name="Uwaga 3" xfId="22590" hidden="1"/>
    <cellStyle name="Uwaga 3" xfId="22587" hidden="1"/>
    <cellStyle name="Uwaga 3" xfId="22579" hidden="1"/>
    <cellStyle name="Uwaga 3" xfId="22575" hidden="1"/>
    <cellStyle name="Uwaga 3" xfId="22572" hidden="1"/>
    <cellStyle name="Uwaga 3" xfId="22564" hidden="1"/>
    <cellStyle name="Uwaga 3" xfId="22560" hidden="1"/>
    <cellStyle name="Uwaga 3" xfId="22556" hidden="1"/>
    <cellStyle name="Uwaga 3" xfId="22549" hidden="1"/>
    <cellStyle name="Uwaga 3" xfId="22545" hidden="1"/>
    <cellStyle name="Uwaga 3" xfId="22542" hidden="1"/>
    <cellStyle name="Uwaga 3" xfId="22534" hidden="1"/>
    <cellStyle name="Uwaga 3" xfId="22530" hidden="1"/>
    <cellStyle name="Uwaga 3" xfId="22527" hidden="1"/>
    <cellStyle name="Uwaga 3" xfId="22518" hidden="1"/>
    <cellStyle name="Uwaga 3" xfId="22513" hidden="1"/>
    <cellStyle name="Uwaga 3" xfId="22509" hidden="1"/>
    <cellStyle name="Uwaga 3" xfId="22503" hidden="1"/>
    <cellStyle name="Uwaga 3" xfId="22498" hidden="1"/>
    <cellStyle name="Uwaga 3" xfId="22494" hidden="1"/>
    <cellStyle name="Uwaga 3" xfId="22488" hidden="1"/>
    <cellStyle name="Uwaga 3" xfId="22483" hidden="1"/>
    <cellStyle name="Uwaga 3" xfId="22479" hidden="1"/>
    <cellStyle name="Uwaga 3" xfId="22474" hidden="1"/>
    <cellStyle name="Uwaga 3" xfId="22470" hidden="1"/>
    <cellStyle name="Uwaga 3" xfId="22466" hidden="1"/>
    <cellStyle name="Uwaga 3" xfId="22459" hidden="1"/>
    <cellStyle name="Uwaga 3" xfId="22454" hidden="1"/>
    <cellStyle name="Uwaga 3" xfId="22450" hidden="1"/>
    <cellStyle name="Uwaga 3" xfId="22443" hidden="1"/>
    <cellStyle name="Uwaga 3" xfId="22438" hidden="1"/>
    <cellStyle name="Uwaga 3" xfId="22434" hidden="1"/>
    <cellStyle name="Uwaga 3" xfId="22429" hidden="1"/>
    <cellStyle name="Uwaga 3" xfId="22424" hidden="1"/>
    <cellStyle name="Uwaga 3" xfId="22420" hidden="1"/>
    <cellStyle name="Uwaga 3" xfId="22414" hidden="1"/>
    <cellStyle name="Uwaga 3" xfId="22410" hidden="1"/>
    <cellStyle name="Uwaga 3" xfId="22407" hidden="1"/>
    <cellStyle name="Uwaga 3" xfId="22400" hidden="1"/>
    <cellStyle name="Uwaga 3" xfId="22395" hidden="1"/>
    <cellStyle name="Uwaga 3" xfId="22390" hidden="1"/>
    <cellStyle name="Uwaga 3" xfId="22384" hidden="1"/>
    <cellStyle name="Uwaga 3" xfId="22379" hidden="1"/>
    <cellStyle name="Uwaga 3" xfId="22374" hidden="1"/>
    <cellStyle name="Uwaga 3" xfId="22369" hidden="1"/>
    <cellStyle name="Uwaga 3" xfId="22364" hidden="1"/>
    <cellStyle name="Uwaga 3" xfId="22359" hidden="1"/>
    <cellStyle name="Uwaga 3" xfId="22355" hidden="1"/>
    <cellStyle name="Uwaga 3" xfId="22351" hidden="1"/>
    <cellStyle name="Uwaga 3" xfId="22346" hidden="1"/>
    <cellStyle name="Uwaga 3" xfId="22339" hidden="1"/>
    <cellStyle name="Uwaga 3" xfId="22334" hidden="1"/>
    <cellStyle name="Uwaga 3" xfId="22329" hidden="1"/>
    <cellStyle name="Uwaga 3" xfId="22323" hidden="1"/>
    <cellStyle name="Uwaga 3" xfId="22318" hidden="1"/>
    <cellStyle name="Uwaga 3" xfId="22314" hidden="1"/>
    <cellStyle name="Uwaga 3" xfId="22309" hidden="1"/>
    <cellStyle name="Uwaga 3" xfId="22304" hidden="1"/>
    <cellStyle name="Uwaga 3" xfId="22299" hidden="1"/>
    <cellStyle name="Uwaga 3" xfId="22295" hidden="1"/>
    <cellStyle name="Uwaga 3" xfId="22290" hidden="1"/>
    <cellStyle name="Uwaga 3" xfId="22285" hidden="1"/>
    <cellStyle name="Uwaga 3" xfId="22280" hidden="1"/>
    <cellStyle name="Uwaga 3" xfId="22276" hidden="1"/>
    <cellStyle name="Uwaga 3" xfId="22272" hidden="1"/>
    <cellStyle name="Uwaga 3" xfId="22265" hidden="1"/>
    <cellStyle name="Uwaga 3" xfId="22261" hidden="1"/>
    <cellStyle name="Uwaga 3" xfId="22256" hidden="1"/>
    <cellStyle name="Uwaga 3" xfId="22250" hidden="1"/>
    <cellStyle name="Uwaga 3" xfId="22246" hidden="1"/>
    <cellStyle name="Uwaga 3" xfId="22241" hidden="1"/>
    <cellStyle name="Uwaga 3" xfId="22235" hidden="1"/>
    <cellStyle name="Uwaga 3" xfId="22231" hidden="1"/>
    <cellStyle name="Uwaga 3" xfId="22227" hidden="1"/>
    <cellStyle name="Uwaga 3" xfId="22220" hidden="1"/>
    <cellStyle name="Uwaga 3" xfId="22216" hidden="1"/>
    <cellStyle name="Uwaga 3" xfId="22212" hidden="1"/>
    <cellStyle name="Uwaga 3" xfId="23076" hidden="1"/>
    <cellStyle name="Uwaga 3" xfId="23074" hidden="1"/>
    <cellStyle name="Uwaga 3" xfId="23072" hidden="1"/>
    <cellStyle name="Uwaga 3" xfId="23059" hidden="1"/>
    <cellStyle name="Uwaga 3" xfId="23058" hidden="1"/>
    <cellStyle name="Uwaga 3" xfId="23057" hidden="1"/>
    <cellStyle name="Uwaga 3" xfId="23044" hidden="1"/>
    <cellStyle name="Uwaga 3" xfId="23043" hidden="1"/>
    <cellStyle name="Uwaga 3" xfId="23042" hidden="1"/>
    <cellStyle name="Uwaga 3" xfId="23030" hidden="1"/>
    <cellStyle name="Uwaga 3" xfId="23028" hidden="1"/>
    <cellStyle name="Uwaga 3" xfId="23027" hidden="1"/>
    <cellStyle name="Uwaga 3" xfId="23014" hidden="1"/>
    <cellStyle name="Uwaga 3" xfId="23013" hidden="1"/>
    <cellStyle name="Uwaga 3" xfId="23012" hidden="1"/>
    <cellStyle name="Uwaga 3" xfId="23000" hidden="1"/>
    <cellStyle name="Uwaga 3" xfId="22998" hidden="1"/>
    <cellStyle name="Uwaga 3" xfId="22996" hidden="1"/>
    <cellStyle name="Uwaga 3" xfId="22985" hidden="1"/>
    <cellStyle name="Uwaga 3" xfId="22983" hidden="1"/>
    <cellStyle name="Uwaga 3" xfId="22981" hidden="1"/>
    <cellStyle name="Uwaga 3" xfId="22970" hidden="1"/>
    <cellStyle name="Uwaga 3" xfId="22968" hidden="1"/>
    <cellStyle name="Uwaga 3" xfId="22966" hidden="1"/>
    <cellStyle name="Uwaga 3" xfId="22955" hidden="1"/>
    <cellStyle name="Uwaga 3" xfId="22953" hidden="1"/>
    <cellStyle name="Uwaga 3" xfId="22951" hidden="1"/>
    <cellStyle name="Uwaga 3" xfId="22940" hidden="1"/>
    <cellStyle name="Uwaga 3" xfId="22938" hidden="1"/>
    <cellStyle name="Uwaga 3" xfId="22936" hidden="1"/>
    <cellStyle name="Uwaga 3" xfId="22925" hidden="1"/>
    <cellStyle name="Uwaga 3" xfId="22923" hidden="1"/>
    <cellStyle name="Uwaga 3" xfId="22921" hidden="1"/>
    <cellStyle name="Uwaga 3" xfId="22910" hidden="1"/>
    <cellStyle name="Uwaga 3" xfId="22908" hidden="1"/>
    <cellStyle name="Uwaga 3" xfId="22906" hidden="1"/>
    <cellStyle name="Uwaga 3" xfId="22895" hidden="1"/>
    <cellStyle name="Uwaga 3" xfId="22893" hidden="1"/>
    <cellStyle name="Uwaga 3" xfId="22891" hidden="1"/>
    <cellStyle name="Uwaga 3" xfId="22880" hidden="1"/>
    <cellStyle name="Uwaga 3" xfId="22878" hidden="1"/>
    <cellStyle name="Uwaga 3" xfId="22876" hidden="1"/>
    <cellStyle name="Uwaga 3" xfId="22865" hidden="1"/>
    <cellStyle name="Uwaga 3" xfId="22863" hidden="1"/>
    <cellStyle name="Uwaga 3" xfId="22861" hidden="1"/>
    <cellStyle name="Uwaga 3" xfId="22850" hidden="1"/>
    <cellStyle name="Uwaga 3" xfId="22848" hidden="1"/>
    <cellStyle name="Uwaga 3" xfId="22846" hidden="1"/>
    <cellStyle name="Uwaga 3" xfId="22835" hidden="1"/>
    <cellStyle name="Uwaga 3" xfId="22833" hidden="1"/>
    <cellStyle name="Uwaga 3" xfId="22831" hidden="1"/>
    <cellStyle name="Uwaga 3" xfId="22820" hidden="1"/>
    <cellStyle name="Uwaga 3" xfId="22818" hidden="1"/>
    <cellStyle name="Uwaga 3" xfId="22816" hidden="1"/>
    <cellStyle name="Uwaga 3" xfId="22805" hidden="1"/>
    <cellStyle name="Uwaga 3" xfId="22803" hidden="1"/>
    <cellStyle name="Uwaga 3" xfId="22801" hidden="1"/>
    <cellStyle name="Uwaga 3" xfId="22790" hidden="1"/>
    <cellStyle name="Uwaga 3" xfId="22788" hidden="1"/>
    <cellStyle name="Uwaga 3" xfId="22786" hidden="1"/>
    <cellStyle name="Uwaga 3" xfId="22775" hidden="1"/>
    <cellStyle name="Uwaga 3" xfId="22773" hidden="1"/>
    <cellStyle name="Uwaga 3" xfId="22771" hidden="1"/>
    <cellStyle name="Uwaga 3" xfId="22760" hidden="1"/>
    <cellStyle name="Uwaga 3" xfId="22758" hidden="1"/>
    <cellStyle name="Uwaga 3" xfId="22756" hidden="1"/>
    <cellStyle name="Uwaga 3" xfId="22745" hidden="1"/>
    <cellStyle name="Uwaga 3" xfId="22743" hidden="1"/>
    <cellStyle name="Uwaga 3" xfId="22741" hidden="1"/>
    <cellStyle name="Uwaga 3" xfId="22730" hidden="1"/>
    <cellStyle name="Uwaga 3" xfId="22728" hidden="1"/>
    <cellStyle name="Uwaga 3" xfId="22726" hidden="1"/>
    <cellStyle name="Uwaga 3" xfId="22715" hidden="1"/>
    <cellStyle name="Uwaga 3" xfId="22713" hidden="1"/>
    <cellStyle name="Uwaga 3" xfId="22711" hidden="1"/>
    <cellStyle name="Uwaga 3" xfId="22700" hidden="1"/>
    <cellStyle name="Uwaga 3" xfId="22698" hidden="1"/>
    <cellStyle name="Uwaga 3" xfId="22696" hidden="1"/>
    <cellStyle name="Uwaga 3" xfId="22685" hidden="1"/>
    <cellStyle name="Uwaga 3" xfId="22683" hidden="1"/>
    <cellStyle name="Uwaga 3" xfId="22680" hidden="1"/>
    <cellStyle name="Uwaga 3" xfId="22670" hidden="1"/>
    <cellStyle name="Uwaga 3" xfId="22668" hidden="1"/>
    <cellStyle name="Uwaga 3" xfId="22666" hidden="1"/>
    <cellStyle name="Uwaga 3" xfId="22655" hidden="1"/>
    <cellStyle name="Uwaga 3" xfId="22653" hidden="1"/>
    <cellStyle name="Uwaga 3" xfId="22651" hidden="1"/>
    <cellStyle name="Uwaga 3" xfId="22640" hidden="1"/>
    <cellStyle name="Uwaga 3" xfId="22638" hidden="1"/>
    <cellStyle name="Uwaga 3" xfId="22635" hidden="1"/>
    <cellStyle name="Uwaga 3" xfId="22625" hidden="1"/>
    <cellStyle name="Uwaga 3" xfId="22623" hidden="1"/>
    <cellStyle name="Uwaga 3" xfId="22620" hidden="1"/>
    <cellStyle name="Uwaga 3" xfId="22610" hidden="1"/>
    <cellStyle name="Uwaga 3" xfId="22608" hidden="1"/>
    <cellStyle name="Uwaga 3" xfId="22605" hidden="1"/>
    <cellStyle name="Uwaga 3" xfId="22596" hidden="1"/>
    <cellStyle name="Uwaga 3" xfId="22593" hidden="1"/>
    <cellStyle name="Uwaga 3" xfId="22589" hidden="1"/>
    <cellStyle name="Uwaga 3" xfId="22581" hidden="1"/>
    <cellStyle name="Uwaga 3" xfId="22578" hidden="1"/>
    <cellStyle name="Uwaga 3" xfId="22574" hidden="1"/>
    <cellStyle name="Uwaga 3" xfId="22566" hidden="1"/>
    <cellStyle name="Uwaga 3" xfId="22563" hidden="1"/>
    <cellStyle name="Uwaga 3" xfId="22559" hidden="1"/>
    <cellStyle name="Uwaga 3" xfId="22551" hidden="1"/>
    <cellStyle name="Uwaga 3" xfId="22548" hidden="1"/>
    <cellStyle name="Uwaga 3" xfId="22544" hidden="1"/>
    <cellStyle name="Uwaga 3" xfId="22536" hidden="1"/>
    <cellStyle name="Uwaga 3" xfId="22533" hidden="1"/>
    <cellStyle name="Uwaga 3" xfId="22529" hidden="1"/>
    <cellStyle name="Uwaga 3" xfId="22521" hidden="1"/>
    <cellStyle name="Uwaga 3" xfId="22517" hidden="1"/>
    <cellStyle name="Uwaga 3" xfId="22512" hidden="1"/>
    <cellStyle name="Uwaga 3" xfId="22506" hidden="1"/>
    <cellStyle name="Uwaga 3" xfId="22502" hidden="1"/>
    <cellStyle name="Uwaga 3" xfId="22497" hidden="1"/>
    <cellStyle name="Uwaga 3" xfId="22491" hidden="1"/>
    <cellStyle name="Uwaga 3" xfId="22487" hidden="1"/>
    <cellStyle name="Uwaga 3" xfId="22482" hidden="1"/>
    <cellStyle name="Uwaga 3" xfId="22476" hidden="1"/>
    <cellStyle name="Uwaga 3" xfId="22473" hidden="1"/>
    <cellStyle name="Uwaga 3" xfId="22469" hidden="1"/>
    <cellStyle name="Uwaga 3" xfId="22461" hidden="1"/>
    <cellStyle name="Uwaga 3" xfId="22458" hidden="1"/>
    <cellStyle name="Uwaga 3" xfId="22453" hidden="1"/>
    <cellStyle name="Uwaga 3" xfId="22446" hidden="1"/>
    <cellStyle name="Uwaga 3" xfId="22442" hidden="1"/>
    <cellStyle name="Uwaga 3" xfId="22437" hidden="1"/>
    <cellStyle name="Uwaga 3" xfId="22431" hidden="1"/>
    <cellStyle name="Uwaga 3" xfId="22427" hidden="1"/>
    <cellStyle name="Uwaga 3" xfId="22422" hidden="1"/>
    <cellStyle name="Uwaga 3" xfId="22416" hidden="1"/>
    <cellStyle name="Uwaga 3" xfId="22413" hidden="1"/>
    <cellStyle name="Uwaga 3" xfId="22409" hidden="1"/>
    <cellStyle name="Uwaga 3" xfId="22401" hidden="1"/>
    <cellStyle name="Uwaga 3" xfId="22396" hidden="1"/>
    <cellStyle name="Uwaga 3" xfId="22391" hidden="1"/>
    <cellStyle name="Uwaga 3" xfId="22386" hidden="1"/>
    <cellStyle name="Uwaga 3" xfId="22381" hidden="1"/>
    <cellStyle name="Uwaga 3" xfId="22376" hidden="1"/>
    <cellStyle name="Uwaga 3" xfId="22371" hidden="1"/>
    <cellStyle name="Uwaga 3" xfId="22366" hidden="1"/>
    <cellStyle name="Uwaga 3" xfId="22361" hidden="1"/>
    <cellStyle name="Uwaga 3" xfId="22356" hidden="1"/>
    <cellStyle name="Uwaga 3" xfId="22352" hidden="1"/>
    <cellStyle name="Uwaga 3" xfId="22347" hidden="1"/>
    <cellStyle name="Uwaga 3" xfId="22340" hidden="1"/>
    <cellStyle name="Uwaga 3" xfId="22335" hidden="1"/>
    <cellStyle name="Uwaga 3" xfId="22330" hidden="1"/>
    <cellStyle name="Uwaga 3" xfId="22325" hidden="1"/>
    <cellStyle name="Uwaga 3" xfId="22320" hidden="1"/>
    <cellStyle name="Uwaga 3" xfId="22315" hidden="1"/>
    <cellStyle name="Uwaga 3" xfId="22310" hidden="1"/>
    <cellStyle name="Uwaga 3" xfId="22305" hidden="1"/>
    <cellStyle name="Uwaga 3" xfId="22300" hidden="1"/>
    <cellStyle name="Uwaga 3" xfId="22296" hidden="1"/>
    <cellStyle name="Uwaga 3" xfId="22291" hidden="1"/>
    <cellStyle name="Uwaga 3" xfId="22286" hidden="1"/>
    <cellStyle name="Uwaga 3" xfId="22281" hidden="1"/>
    <cellStyle name="Uwaga 3" xfId="22277" hidden="1"/>
    <cellStyle name="Uwaga 3" xfId="22273" hidden="1"/>
    <cellStyle name="Uwaga 3" xfId="22266" hidden="1"/>
    <cellStyle name="Uwaga 3" xfId="22262" hidden="1"/>
    <cellStyle name="Uwaga 3" xfId="22257" hidden="1"/>
    <cellStyle name="Uwaga 3" xfId="22251" hidden="1"/>
    <cellStyle name="Uwaga 3" xfId="22247" hidden="1"/>
    <cellStyle name="Uwaga 3" xfId="22242" hidden="1"/>
    <cellStyle name="Uwaga 3" xfId="22236" hidden="1"/>
    <cellStyle name="Uwaga 3" xfId="22232" hidden="1"/>
    <cellStyle name="Uwaga 3" xfId="22228" hidden="1"/>
    <cellStyle name="Uwaga 3" xfId="22221" hidden="1"/>
    <cellStyle name="Uwaga 3" xfId="22217" hidden="1"/>
    <cellStyle name="Uwaga 3" xfId="22213" hidden="1"/>
    <cellStyle name="Uwaga 3" xfId="23080" hidden="1"/>
    <cellStyle name="Uwaga 3" xfId="23079" hidden="1"/>
    <cellStyle name="Uwaga 3" xfId="23077" hidden="1"/>
    <cellStyle name="Uwaga 3" xfId="23064" hidden="1"/>
    <cellStyle name="Uwaga 3" xfId="23062" hidden="1"/>
    <cellStyle name="Uwaga 3" xfId="23060" hidden="1"/>
    <cellStyle name="Uwaga 3" xfId="23050" hidden="1"/>
    <cellStyle name="Uwaga 3" xfId="23048" hidden="1"/>
    <cellStyle name="Uwaga 3" xfId="23046" hidden="1"/>
    <cellStyle name="Uwaga 3" xfId="23035" hidden="1"/>
    <cellStyle name="Uwaga 3" xfId="23033" hidden="1"/>
    <cellStyle name="Uwaga 3" xfId="23031" hidden="1"/>
    <cellStyle name="Uwaga 3" xfId="23018" hidden="1"/>
    <cellStyle name="Uwaga 3" xfId="23016" hidden="1"/>
    <cellStyle name="Uwaga 3" xfId="23015" hidden="1"/>
    <cellStyle name="Uwaga 3" xfId="23002" hidden="1"/>
    <cellStyle name="Uwaga 3" xfId="23001" hidden="1"/>
    <cellStyle name="Uwaga 3" xfId="22999" hidden="1"/>
    <cellStyle name="Uwaga 3" xfId="22987" hidden="1"/>
    <cellStyle name="Uwaga 3" xfId="22986" hidden="1"/>
    <cellStyle name="Uwaga 3" xfId="22984" hidden="1"/>
    <cellStyle name="Uwaga 3" xfId="22972" hidden="1"/>
    <cellStyle name="Uwaga 3" xfId="22971" hidden="1"/>
    <cellStyle name="Uwaga 3" xfId="22969" hidden="1"/>
    <cellStyle name="Uwaga 3" xfId="22957" hidden="1"/>
    <cellStyle name="Uwaga 3" xfId="22956" hidden="1"/>
    <cellStyle name="Uwaga 3" xfId="22954" hidden="1"/>
    <cellStyle name="Uwaga 3" xfId="22942" hidden="1"/>
    <cellStyle name="Uwaga 3" xfId="22941" hidden="1"/>
    <cellStyle name="Uwaga 3" xfId="22939" hidden="1"/>
    <cellStyle name="Uwaga 3" xfId="22927" hidden="1"/>
    <cellStyle name="Uwaga 3" xfId="22926" hidden="1"/>
    <cellStyle name="Uwaga 3" xfId="22924" hidden="1"/>
    <cellStyle name="Uwaga 3" xfId="22912" hidden="1"/>
    <cellStyle name="Uwaga 3" xfId="22911" hidden="1"/>
    <cellStyle name="Uwaga 3" xfId="22909" hidden="1"/>
    <cellStyle name="Uwaga 3" xfId="22897" hidden="1"/>
    <cellStyle name="Uwaga 3" xfId="22896" hidden="1"/>
    <cellStyle name="Uwaga 3" xfId="22894" hidden="1"/>
    <cellStyle name="Uwaga 3" xfId="22882" hidden="1"/>
    <cellStyle name="Uwaga 3" xfId="22881" hidden="1"/>
    <cellStyle name="Uwaga 3" xfId="22879" hidden="1"/>
    <cellStyle name="Uwaga 3" xfId="22867" hidden="1"/>
    <cellStyle name="Uwaga 3" xfId="22866" hidden="1"/>
    <cellStyle name="Uwaga 3" xfId="22864" hidden="1"/>
    <cellStyle name="Uwaga 3" xfId="22852" hidden="1"/>
    <cellStyle name="Uwaga 3" xfId="22851" hidden="1"/>
    <cellStyle name="Uwaga 3" xfId="22849" hidden="1"/>
    <cellStyle name="Uwaga 3" xfId="22837" hidden="1"/>
    <cellStyle name="Uwaga 3" xfId="22836" hidden="1"/>
    <cellStyle name="Uwaga 3" xfId="22834" hidden="1"/>
    <cellStyle name="Uwaga 3" xfId="22822" hidden="1"/>
    <cellStyle name="Uwaga 3" xfId="22821" hidden="1"/>
    <cellStyle name="Uwaga 3" xfId="22819" hidden="1"/>
    <cellStyle name="Uwaga 3" xfId="22807" hidden="1"/>
    <cellStyle name="Uwaga 3" xfId="22806" hidden="1"/>
    <cellStyle name="Uwaga 3" xfId="22804" hidden="1"/>
    <cellStyle name="Uwaga 3" xfId="22792" hidden="1"/>
    <cellStyle name="Uwaga 3" xfId="22791" hidden="1"/>
    <cellStyle name="Uwaga 3" xfId="22789" hidden="1"/>
    <cellStyle name="Uwaga 3" xfId="22777" hidden="1"/>
    <cellStyle name="Uwaga 3" xfId="22776" hidden="1"/>
    <cellStyle name="Uwaga 3" xfId="22774" hidden="1"/>
    <cellStyle name="Uwaga 3" xfId="22762" hidden="1"/>
    <cellStyle name="Uwaga 3" xfId="22761" hidden="1"/>
    <cellStyle name="Uwaga 3" xfId="22759" hidden="1"/>
    <cellStyle name="Uwaga 3" xfId="22747" hidden="1"/>
    <cellStyle name="Uwaga 3" xfId="22746" hidden="1"/>
    <cellStyle name="Uwaga 3" xfId="22744" hidden="1"/>
    <cellStyle name="Uwaga 3" xfId="22732" hidden="1"/>
    <cellStyle name="Uwaga 3" xfId="22731" hidden="1"/>
    <cellStyle name="Uwaga 3" xfId="22729" hidden="1"/>
    <cellStyle name="Uwaga 3" xfId="22717" hidden="1"/>
    <cellStyle name="Uwaga 3" xfId="22716" hidden="1"/>
    <cellStyle name="Uwaga 3" xfId="22714" hidden="1"/>
    <cellStyle name="Uwaga 3" xfId="22702" hidden="1"/>
    <cellStyle name="Uwaga 3" xfId="22701" hidden="1"/>
    <cellStyle name="Uwaga 3" xfId="22699" hidden="1"/>
    <cellStyle name="Uwaga 3" xfId="22687" hidden="1"/>
    <cellStyle name="Uwaga 3" xfId="22686" hidden="1"/>
    <cellStyle name="Uwaga 3" xfId="22684" hidden="1"/>
    <cellStyle name="Uwaga 3" xfId="22672" hidden="1"/>
    <cellStyle name="Uwaga 3" xfId="22671" hidden="1"/>
    <cellStyle name="Uwaga 3" xfId="22669" hidden="1"/>
    <cellStyle name="Uwaga 3" xfId="22657" hidden="1"/>
    <cellStyle name="Uwaga 3" xfId="22656" hidden="1"/>
    <cellStyle name="Uwaga 3" xfId="22654" hidden="1"/>
    <cellStyle name="Uwaga 3" xfId="22642" hidden="1"/>
    <cellStyle name="Uwaga 3" xfId="22641" hidden="1"/>
    <cellStyle name="Uwaga 3" xfId="22639" hidden="1"/>
    <cellStyle name="Uwaga 3" xfId="22627" hidden="1"/>
    <cellStyle name="Uwaga 3" xfId="22626" hidden="1"/>
    <cellStyle name="Uwaga 3" xfId="22624" hidden="1"/>
    <cellStyle name="Uwaga 3" xfId="22612" hidden="1"/>
    <cellStyle name="Uwaga 3" xfId="22611" hidden="1"/>
    <cellStyle name="Uwaga 3" xfId="22609" hidden="1"/>
    <cellStyle name="Uwaga 3" xfId="22597" hidden="1"/>
    <cellStyle name="Uwaga 3" xfId="22595" hidden="1"/>
    <cellStyle name="Uwaga 3" xfId="22592" hidden="1"/>
    <cellStyle name="Uwaga 3" xfId="22582" hidden="1"/>
    <cellStyle name="Uwaga 3" xfId="22580" hidden="1"/>
    <cellStyle name="Uwaga 3" xfId="22577" hidden="1"/>
    <cellStyle name="Uwaga 3" xfId="22567" hidden="1"/>
    <cellStyle name="Uwaga 3" xfId="22565" hidden="1"/>
    <cellStyle name="Uwaga 3" xfId="22562" hidden="1"/>
    <cellStyle name="Uwaga 3" xfId="22552" hidden="1"/>
    <cellStyle name="Uwaga 3" xfId="22550" hidden="1"/>
    <cellStyle name="Uwaga 3" xfId="22547" hidden="1"/>
    <cellStyle name="Uwaga 3" xfId="22537" hidden="1"/>
    <cellStyle name="Uwaga 3" xfId="22535" hidden="1"/>
    <cellStyle name="Uwaga 3" xfId="22532" hidden="1"/>
    <cellStyle name="Uwaga 3" xfId="22522" hidden="1"/>
    <cellStyle name="Uwaga 3" xfId="22520" hidden="1"/>
    <cellStyle name="Uwaga 3" xfId="22516" hidden="1"/>
    <cellStyle name="Uwaga 3" xfId="22507" hidden="1"/>
    <cellStyle name="Uwaga 3" xfId="22504" hidden="1"/>
    <cellStyle name="Uwaga 3" xfId="22500" hidden="1"/>
    <cellStyle name="Uwaga 3" xfId="22492" hidden="1"/>
    <cellStyle name="Uwaga 3" xfId="22490" hidden="1"/>
    <cellStyle name="Uwaga 3" xfId="22486" hidden="1"/>
    <cellStyle name="Uwaga 3" xfId="22477" hidden="1"/>
    <cellStyle name="Uwaga 3" xfId="22475" hidden="1"/>
    <cellStyle name="Uwaga 3" xfId="22472" hidden="1"/>
    <cellStyle name="Uwaga 3" xfId="22462" hidden="1"/>
    <cellStyle name="Uwaga 3" xfId="22460" hidden="1"/>
    <cellStyle name="Uwaga 3" xfId="22455" hidden="1"/>
    <cellStyle name="Uwaga 3" xfId="22447" hidden="1"/>
    <cellStyle name="Uwaga 3" xfId="22445" hidden="1"/>
    <cellStyle name="Uwaga 3" xfId="22440" hidden="1"/>
    <cellStyle name="Uwaga 3" xfId="22432" hidden="1"/>
    <cellStyle name="Uwaga 3" xfId="22430" hidden="1"/>
    <cellStyle name="Uwaga 3" xfId="22425" hidden="1"/>
    <cellStyle name="Uwaga 3" xfId="22417" hidden="1"/>
    <cellStyle name="Uwaga 3" xfId="22415" hidden="1"/>
    <cellStyle name="Uwaga 3" xfId="22411" hidden="1"/>
    <cellStyle name="Uwaga 3" xfId="22402" hidden="1"/>
    <cellStyle name="Uwaga 3" xfId="22399" hidden="1"/>
    <cellStyle name="Uwaga 3" xfId="22394" hidden="1"/>
    <cellStyle name="Uwaga 3" xfId="22387" hidden="1"/>
    <cellStyle name="Uwaga 3" xfId="22383" hidden="1"/>
    <cellStyle name="Uwaga 3" xfId="22378" hidden="1"/>
    <cellStyle name="Uwaga 3" xfId="22372" hidden="1"/>
    <cellStyle name="Uwaga 3" xfId="22368" hidden="1"/>
    <cellStyle name="Uwaga 3" xfId="22363" hidden="1"/>
    <cellStyle name="Uwaga 3" xfId="22357" hidden="1"/>
    <cellStyle name="Uwaga 3" xfId="22354" hidden="1"/>
    <cellStyle name="Uwaga 3" xfId="22350" hidden="1"/>
    <cellStyle name="Uwaga 3" xfId="22341" hidden="1"/>
    <cellStyle name="Uwaga 3" xfId="22336" hidden="1"/>
    <cellStyle name="Uwaga 3" xfId="22331" hidden="1"/>
    <cellStyle name="Uwaga 3" xfId="22326" hidden="1"/>
    <cellStyle name="Uwaga 3" xfId="22321" hidden="1"/>
    <cellStyle name="Uwaga 3" xfId="22316" hidden="1"/>
    <cellStyle name="Uwaga 3" xfId="22311" hidden="1"/>
    <cellStyle name="Uwaga 3" xfId="22306" hidden="1"/>
    <cellStyle name="Uwaga 3" xfId="22301" hidden="1"/>
    <cellStyle name="Uwaga 3" xfId="22297" hidden="1"/>
    <cellStyle name="Uwaga 3" xfId="22292" hidden="1"/>
    <cellStyle name="Uwaga 3" xfId="22287" hidden="1"/>
    <cellStyle name="Uwaga 3" xfId="22282" hidden="1"/>
    <cellStyle name="Uwaga 3" xfId="22278" hidden="1"/>
    <cellStyle name="Uwaga 3" xfId="22274" hidden="1"/>
    <cellStyle name="Uwaga 3" xfId="22267" hidden="1"/>
    <cellStyle name="Uwaga 3" xfId="22263" hidden="1"/>
    <cellStyle name="Uwaga 3" xfId="22258" hidden="1"/>
    <cellStyle name="Uwaga 3" xfId="22252" hidden="1"/>
    <cellStyle name="Uwaga 3" xfId="22248" hidden="1"/>
    <cellStyle name="Uwaga 3" xfId="22243" hidden="1"/>
    <cellStyle name="Uwaga 3" xfId="22237" hidden="1"/>
    <cellStyle name="Uwaga 3" xfId="22233" hidden="1"/>
    <cellStyle name="Uwaga 3" xfId="22229" hidden="1"/>
    <cellStyle name="Uwaga 3" xfId="22222" hidden="1"/>
    <cellStyle name="Uwaga 3" xfId="22218" hidden="1"/>
    <cellStyle name="Uwaga 3" xfId="22214" hidden="1"/>
    <cellStyle name="Uwaga 3" xfId="21189" hidden="1"/>
    <cellStyle name="Uwaga 3" xfId="21188" hidden="1"/>
    <cellStyle name="Uwaga 3" xfId="21187" hidden="1"/>
    <cellStyle name="Uwaga 3" xfId="21180" hidden="1"/>
    <cellStyle name="Uwaga 3" xfId="21179" hidden="1"/>
    <cellStyle name="Uwaga 3" xfId="21178" hidden="1"/>
    <cellStyle name="Uwaga 3" xfId="21171" hidden="1"/>
    <cellStyle name="Uwaga 3" xfId="21170" hidden="1"/>
    <cellStyle name="Uwaga 3" xfId="21169" hidden="1"/>
    <cellStyle name="Uwaga 3" xfId="21162" hidden="1"/>
    <cellStyle name="Uwaga 3" xfId="21161" hidden="1"/>
    <cellStyle name="Uwaga 3" xfId="21160" hidden="1"/>
    <cellStyle name="Uwaga 3" xfId="21153" hidden="1"/>
    <cellStyle name="Uwaga 3" xfId="21152" hidden="1"/>
    <cellStyle name="Uwaga 3" xfId="21151" hidden="1"/>
    <cellStyle name="Uwaga 3" xfId="21144" hidden="1"/>
    <cellStyle name="Uwaga 3" xfId="21143" hidden="1"/>
    <cellStyle name="Uwaga 3" xfId="21141" hidden="1"/>
    <cellStyle name="Uwaga 3" xfId="21135" hidden="1"/>
    <cellStyle name="Uwaga 3" xfId="21134" hidden="1"/>
    <cellStyle name="Uwaga 3" xfId="21132" hidden="1"/>
    <cellStyle name="Uwaga 3" xfId="21126" hidden="1"/>
    <cellStyle name="Uwaga 3" xfId="21125" hidden="1"/>
    <cellStyle name="Uwaga 3" xfId="21123" hidden="1"/>
    <cellStyle name="Uwaga 3" xfId="21117" hidden="1"/>
    <cellStyle name="Uwaga 3" xfId="21116" hidden="1"/>
    <cellStyle name="Uwaga 3" xfId="21114" hidden="1"/>
    <cellStyle name="Uwaga 3" xfId="21108" hidden="1"/>
    <cellStyle name="Uwaga 3" xfId="21107" hidden="1"/>
    <cellStyle name="Uwaga 3" xfId="21105" hidden="1"/>
    <cellStyle name="Uwaga 3" xfId="21099" hidden="1"/>
    <cellStyle name="Uwaga 3" xfId="21098" hidden="1"/>
    <cellStyle name="Uwaga 3" xfId="21096" hidden="1"/>
    <cellStyle name="Uwaga 3" xfId="21090" hidden="1"/>
    <cellStyle name="Uwaga 3" xfId="21089" hidden="1"/>
    <cellStyle name="Uwaga 3" xfId="21087" hidden="1"/>
    <cellStyle name="Uwaga 3" xfId="21081" hidden="1"/>
    <cellStyle name="Uwaga 3" xfId="21080" hidden="1"/>
    <cellStyle name="Uwaga 3" xfId="21078" hidden="1"/>
    <cellStyle name="Uwaga 3" xfId="21072" hidden="1"/>
    <cellStyle name="Uwaga 3" xfId="21071" hidden="1"/>
    <cellStyle name="Uwaga 3" xfId="21069" hidden="1"/>
    <cellStyle name="Uwaga 3" xfId="21063" hidden="1"/>
    <cellStyle name="Uwaga 3" xfId="21062" hidden="1"/>
    <cellStyle name="Uwaga 3" xfId="21060" hidden="1"/>
    <cellStyle name="Uwaga 3" xfId="21054" hidden="1"/>
    <cellStyle name="Uwaga 3" xfId="21053" hidden="1"/>
    <cellStyle name="Uwaga 3" xfId="21051" hidden="1"/>
    <cellStyle name="Uwaga 3" xfId="21045" hidden="1"/>
    <cellStyle name="Uwaga 3" xfId="21044" hidden="1"/>
    <cellStyle name="Uwaga 3" xfId="21042" hidden="1"/>
    <cellStyle name="Uwaga 3" xfId="21036" hidden="1"/>
    <cellStyle name="Uwaga 3" xfId="21035" hidden="1"/>
    <cellStyle name="Uwaga 3" xfId="21032" hidden="1"/>
    <cellStyle name="Uwaga 3" xfId="21027" hidden="1"/>
    <cellStyle name="Uwaga 3" xfId="21025" hidden="1"/>
    <cellStyle name="Uwaga 3" xfId="21022" hidden="1"/>
    <cellStyle name="Uwaga 3" xfId="21018" hidden="1"/>
    <cellStyle name="Uwaga 3" xfId="21017" hidden="1"/>
    <cellStyle name="Uwaga 3" xfId="21014" hidden="1"/>
    <cellStyle name="Uwaga 3" xfId="21009" hidden="1"/>
    <cellStyle name="Uwaga 3" xfId="21008" hidden="1"/>
    <cellStyle name="Uwaga 3" xfId="21006" hidden="1"/>
    <cellStyle name="Uwaga 3" xfId="21000" hidden="1"/>
    <cellStyle name="Uwaga 3" xfId="20999" hidden="1"/>
    <cellStyle name="Uwaga 3" xfId="20997" hidden="1"/>
    <cellStyle name="Uwaga 3" xfId="20991" hidden="1"/>
    <cellStyle name="Uwaga 3" xfId="20990" hidden="1"/>
    <cellStyle name="Uwaga 3" xfId="20988" hidden="1"/>
    <cellStyle name="Uwaga 3" xfId="20982" hidden="1"/>
    <cellStyle name="Uwaga 3" xfId="20981" hidden="1"/>
    <cellStyle name="Uwaga 3" xfId="20979" hidden="1"/>
    <cellStyle name="Uwaga 3" xfId="20973" hidden="1"/>
    <cellStyle name="Uwaga 3" xfId="20972" hidden="1"/>
    <cellStyle name="Uwaga 3" xfId="20970" hidden="1"/>
    <cellStyle name="Uwaga 3" xfId="20964" hidden="1"/>
    <cellStyle name="Uwaga 3" xfId="20963" hidden="1"/>
    <cellStyle name="Uwaga 3" xfId="20960" hidden="1"/>
    <cellStyle name="Uwaga 3" xfId="20955" hidden="1"/>
    <cellStyle name="Uwaga 3" xfId="20953" hidden="1"/>
    <cellStyle name="Uwaga 3" xfId="20950" hidden="1"/>
    <cellStyle name="Uwaga 3" xfId="20946" hidden="1"/>
    <cellStyle name="Uwaga 3" xfId="20944" hidden="1"/>
    <cellStyle name="Uwaga 3" xfId="20941" hidden="1"/>
    <cellStyle name="Uwaga 3" xfId="20937" hidden="1"/>
    <cellStyle name="Uwaga 3" xfId="20936" hidden="1"/>
    <cellStyle name="Uwaga 3" xfId="20934" hidden="1"/>
    <cellStyle name="Uwaga 3" xfId="20928" hidden="1"/>
    <cellStyle name="Uwaga 3" xfId="20926" hidden="1"/>
    <cellStyle name="Uwaga 3" xfId="20923" hidden="1"/>
    <cellStyle name="Uwaga 3" xfId="20919" hidden="1"/>
    <cellStyle name="Uwaga 3" xfId="20917" hidden="1"/>
    <cellStyle name="Uwaga 3" xfId="20914" hidden="1"/>
    <cellStyle name="Uwaga 3" xfId="20910" hidden="1"/>
    <cellStyle name="Uwaga 3" xfId="20908" hidden="1"/>
    <cellStyle name="Uwaga 3" xfId="20905" hidden="1"/>
    <cellStyle name="Uwaga 3" xfId="20901" hidden="1"/>
    <cellStyle name="Uwaga 3" xfId="20899" hidden="1"/>
    <cellStyle name="Uwaga 3" xfId="20897" hidden="1"/>
    <cellStyle name="Uwaga 3" xfId="20892" hidden="1"/>
    <cellStyle name="Uwaga 3" xfId="20890" hidden="1"/>
    <cellStyle name="Uwaga 3" xfId="20888" hidden="1"/>
    <cellStyle name="Uwaga 3" xfId="20883" hidden="1"/>
    <cellStyle name="Uwaga 3" xfId="20881" hidden="1"/>
    <cellStyle name="Uwaga 3" xfId="20878" hidden="1"/>
    <cellStyle name="Uwaga 3" xfId="20874" hidden="1"/>
    <cellStyle name="Uwaga 3" xfId="20872" hidden="1"/>
    <cellStyle name="Uwaga 3" xfId="20870" hidden="1"/>
    <cellStyle name="Uwaga 3" xfId="20865" hidden="1"/>
    <cellStyle name="Uwaga 3" xfId="20863" hidden="1"/>
    <cellStyle name="Uwaga 3" xfId="20861" hidden="1"/>
    <cellStyle name="Uwaga 3" xfId="20855" hidden="1"/>
    <cellStyle name="Uwaga 3" xfId="20852" hidden="1"/>
    <cellStyle name="Uwaga 3" xfId="20849" hidden="1"/>
    <cellStyle name="Uwaga 3" xfId="20846" hidden="1"/>
    <cellStyle name="Uwaga 3" xfId="20843" hidden="1"/>
    <cellStyle name="Uwaga 3" xfId="20840" hidden="1"/>
    <cellStyle name="Uwaga 3" xfId="20837" hidden="1"/>
    <cellStyle name="Uwaga 3" xfId="20834" hidden="1"/>
    <cellStyle name="Uwaga 3" xfId="20831" hidden="1"/>
    <cellStyle name="Uwaga 3" xfId="20829" hidden="1"/>
    <cellStyle name="Uwaga 3" xfId="20827" hidden="1"/>
    <cellStyle name="Uwaga 3" xfId="20824" hidden="1"/>
    <cellStyle name="Uwaga 3" xfId="20820" hidden="1"/>
    <cellStyle name="Uwaga 3" xfId="20817" hidden="1"/>
    <cellStyle name="Uwaga 3" xfId="20814" hidden="1"/>
    <cellStyle name="Uwaga 3" xfId="20810" hidden="1"/>
    <cellStyle name="Uwaga 3" xfId="20807" hidden="1"/>
    <cellStyle name="Uwaga 3" xfId="20804" hidden="1"/>
    <cellStyle name="Uwaga 3" xfId="20802" hidden="1"/>
    <cellStyle name="Uwaga 3" xfId="20799" hidden="1"/>
    <cellStyle name="Uwaga 3" xfId="20796" hidden="1"/>
    <cellStyle name="Uwaga 3" xfId="20793" hidden="1"/>
    <cellStyle name="Uwaga 3" xfId="20791" hidden="1"/>
    <cellStyle name="Uwaga 3" xfId="20789" hidden="1"/>
    <cellStyle name="Uwaga 3" xfId="20784" hidden="1"/>
    <cellStyle name="Uwaga 3" xfId="20781" hidden="1"/>
    <cellStyle name="Uwaga 3" xfId="20778" hidden="1"/>
    <cellStyle name="Uwaga 3" xfId="20774" hidden="1"/>
    <cellStyle name="Uwaga 3" xfId="20771" hidden="1"/>
    <cellStyle name="Uwaga 3" xfId="20768" hidden="1"/>
    <cellStyle name="Uwaga 3" xfId="20765" hidden="1"/>
    <cellStyle name="Uwaga 3" xfId="20762" hidden="1"/>
    <cellStyle name="Uwaga 3" xfId="20759" hidden="1"/>
    <cellStyle name="Uwaga 3" xfId="20757" hidden="1"/>
    <cellStyle name="Uwaga 3" xfId="20755" hidden="1"/>
    <cellStyle name="Uwaga 3" xfId="20752" hidden="1"/>
    <cellStyle name="Uwaga 3" xfId="20747" hidden="1"/>
    <cellStyle name="Uwaga 3" xfId="20744" hidden="1"/>
    <cellStyle name="Uwaga 3" xfId="20741" hidden="1"/>
    <cellStyle name="Uwaga 3" xfId="20737" hidden="1"/>
    <cellStyle name="Uwaga 3" xfId="20734" hidden="1"/>
    <cellStyle name="Uwaga 3" xfId="20732" hidden="1"/>
    <cellStyle name="Uwaga 3" xfId="20729" hidden="1"/>
    <cellStyle name="Uwaga 3" xfId="20726" hidden="1"/>
    <cellStyle name="Uwaga 3" xfId="20723" hidden="1"/>
    <cellStyle name="Uwaga 3" xfId="20721" hidden="1"/>
    <cellStyle name="Uwaga 3" xfId="20718" hidden="1"/>
    <cellStyle name="Uwaga 3" xfId="20715" hidden="1"/>
    <cellStyle name="Uwaga 3" xfId="20712" hidden="1"/>
    <cellStyle name="Uwaga 3" xfId="20710" hidden="1"/>
    <cellStyle name="Uwaga 3" xfId="20708" hidden="1"/>
    <cellStyle name="Uwaga 3" xfId="20703" hidden="1"/>
    <cellStyle name="Uwaga 3" xfId="20701" hidden="1"/>
    <cellStyle name="Uwaga 3" xfId="20698" hidden="1"/>
    <cellStyle name="Uwaga 3" xfId="20694" hidden="1"/>
    <cellStyle name="Uwaga 3" xfId="20692" hidden="1"/>
    <cellStyle name="Uwaga 3" xfId="20689" hidden="1"/>
    <cellStyle name="Uwaga 3" xfId="20685" hidden="1"/>
    <cellStyle name="Uwaga 3" xfId="20683" hidden="1"/>
    <cellStyle name="Uwaga 3" xfId="20681" hidden="1"/>
    <cellStyle name="Uwaga 3" xfId="20676" hidden="1"/>
    <cellStyle name="Uwaga 3" xfId="20674" hidden="1"/>
    <cellStyle name="Uwaga 3" xfId="20672" hidden="1"/>
    <cellStyle name="Uwaga 3" xfId="23168" hidden="1"/>
    <cellStyle name="Uwaga 3" xfId="23169" hidden="1"/>
    <cellStyle name="Uwaga 3" xfId="23171" hidden="1"/>
    <cellStyle name="Uwaga 3" xfId="23183" hidden="1"/>
    <cellStyle name="Uwaga 3" xfId="23184" hidden="1"/>
    <cellStyle name="Uwaga 3" xfId="23189" hidden="1"/>
    <cellStyle name="Uwaga 3" xfId="23198" hidden="1"/>
    <cellStyle name="Uwaga 3" xfId="23199" hidden="1"/>
    <cellStyle name="Uwaga 3" xfId="23204" hidden="1"/>
    <cellStyle name="Uwaga 3" xfId="23213" hidden="1"/>
    <cellStyle name="Uwaga 3" xfId="23214" hidden="1"/>
    <cellStyle name="Uwaga 3" xfId="23215" hidden="1"/>
    <cellStyle name="Uwaga 3" xfId="23228" hidden="1"/>
    <cellStyle name="Uwaga 3" xfId="23233" hidden="1"/>
    <cellStyle name="Uwaga 3" xfId="23238" hidden="1"/>
    <cellStyle name="Uwaga 3" xfId="23248" hidden="1"/>
    <cellStyle name="Uwaga 3" xfId="23253" hidden="1"/>
    <cellStyle name="Uwaga 3" xfId="23257" hidden="1"/>
    <cellStyle name="Uwaga 3" xfId="23264" hidden="1"/>
    <cellStyle name="Uwaga 3" xfId="23269" hidden="1"/>
    <cellStyle name="Uwaga 3" xfId="23272" hidden="1"/>
    <cellStyle name="Uwaga 3" xfId="23278" hidden="1"/>
    <cellStyle name="Uwaga 3" xfId="23283" hidden="1"/>
    <cellStyle name="Uwaga 3" xfId="23287" hidden="1"/>
    <cellStyle name="Uwaga 3" xfId="23288" hidden="1"/>
    <cellStyle name="Uwaga 3" xfId="23289" hidden="1"/>
    <cellStyle name="Uwaga 3" xfId="23293" hidden="1"/>
    <cellStyle name="Uwaga 3" xfId="23305" hidden="1"/>
    <cellStyle name="Uwaga 3" xfId="23310" hidden="1"/>
    <cellStyle name="Uwaga 3" xfId="23315" hidden="1"/>
    <cellStyle name="Uwaga 3" xfId="23320" hidden="1"/>
    <cellStyle name="Uwaga 3" xfId="23325" hidden="1"/>
    <cellStyle name="Uwaga 3" xfId="23330" hidden="1"/>
    <cellStyle name="Uwaga 3" xfId="23334" hidden="1"/>
    <cellStyle name="Uwaga 3" xfId="23338" hidden="1"/>
    <cellStyle name="Uwaga 3" xfId="23343" hidden="1"/>
    <cellStyle name="Uwaga 3" xfId="23348" hidden="1"/>
    <cellStyle name="Uwaga 3" xfId="23349" hidden="1"/>
    <cellStyle name="Uwaga 3" xfId="23351" hidden="1"/>
    <cellStyle name="Uwaga 3" xfId="23364" hidden="1"/>
    <cellStyle name="Uwaga 3" xfId="23368" hidden="1"/>
    <cellStyle name="Uwaga 3" xfId="23373" hidden="1"/>
    <cellStyle name="Uwaga 3" xfId="23380" hidden="1"/>
    <cellStyle name="Uwaga 3" xfId="23384" hidden="1"/>
    <cellStyle name="Uwaga 3" xfId="23389" hidden="1"/>
    <cellStyle name="Uwaga 3" xfId="23394" hidden="1"/>
    <cellStyle name="Uwaga 3" xfId="23397" hidden="1"/>
    <cellStyle name="Uwaga 3" xfId="23402" hidden="1"/>
    <cellStyle name="Uwaga 3" xfId="23408" hidden="1"/>
    <cellStyle name="Uwaga 3" xfId="23409" hidden="1"/>
    <cellStyle name="Uwaga 3" xfId="23412" hidden="1"/>
    <cellStyle name="Uwaga 3" xfId="23425" hidden="1"/>
    <cellStyle name="Uwaga 3" xfId="23429" hidden="1"/>
    <cellStyle name="Uwaga 3" xfId="23434" hidden="1"/>
    <cellStyle name="Uwaga 3" xfId="23441" hidden="1"/>
    <cellStyle name="Uwaga 3" xfId="23446" hidden="1"/>
    <cellStyle name="Uwaga 3" xfId="23450" hidden="1"/>
    <cellStyle name="Uwaga 3" xfId="23455" hidden="1"/>
    <cellStyle name="Uwaga 3" xfId="23459" hidden="1"/>
    <cellStyle name="Uwaga 3" xfId="23464" hidden="1"/>
    <cellStyle name="Uwaga 3" xfId="23468" hidden="1"/>
    <cellStyle name="Uwaga 3" xfId="23469" hidden="1"/>
    <cellStyle name="Uwaga 3" xfId="23471" hidden="1"/>
    <cellStyle name="Uwaga 3" xfId="23483" hidden="1"/>
    <cellStyle name="Uwaga 3" xfId="23484" hidden="1"/>
    <cellStyle name="Uwaga 3" xfId="23486" hidden="1"/>
    <cellStyle name="Uwaga 3" xfId="23498" hidden="1"/>
    <cellStyle name="Uwaga 3" xfId="23500" hidden="1"/>
    <cellStyle name="Uwaga 3" xfId="23503" hidden="1"/>
    <cellStyle name="Uwaga 3" xfId="23513" hidden="1"/>
    <cellStyle name="Uwaga 3" xfId="23514" hidden="1"/>
    <cellStyle name="Uwaga 3" xfId="23516" hidden="1"/>
    <cellStyle name="Uwaga 3" xfId="23528" hidden="1"/>
    <cellStyle name="Uwaga 3" xfId="23529" hidden="1"/>
    <cellStyle name="Uwaga 3" xfId="23530" hidden="1"/>
    <cellStyle name="Uwaga 3" xfId="23544" hidden="1"/>
    <cellStyle name="Uwaga 3" xfId="23547" hidden="1"/>
    <cellStyle name="Uwaga 3" xfId="23551" hidden="1"/>
    <cellStyle name="Uwaga 3" xfId="23559" hidden="1"/>
    <cellStyle name="Uwaga 3" xfId="23562" hidden="1"/>
    <cellStyle name="Uwaga 3" xfId="23566" hidden="1"/>
    <cellStyle name="Uwaga 3" xfId="23574" hidden="1"/>
    <cellStyle name="Uwaga 3" xfId="23577" hidden="1"/>
    <cellStyle name="Uwaga 3" xfId="23581" hidden="1"/>
    <cellStyle name="Uwaga 3" xfId="23588" hidden="1"/>
    <cellStyle name="Uwaga 3" xfId="23589" hidden="1"/>
    <cellStyle name="Uwaga 3" xfId="23591" hidden="1"/>
    <cellStyle name="Uwaga 3" xfId="23604" hidden="1"/>
    <cellStyle name="Uwaga 3" xfId="23607" hidden="1"/>
    <cellStyle name="Uwaga 3" xfId="23610" hidden="1"/>
    <cellStyle name="Uwaga 3" xfId="23619" hidden="1"/>
    <cellStyle name="Uwaga 3" xfId="23622" hidden="1"/>
    <cellStyle name="Uwaga 3" xfId="23626" hidden="1"/>
    <cellStyle name="Uwaga 3" xfId="23634" hidden="1"/>
    <cellStyle name="Uwaga 3" xfId="23636" hidden="1"/>
    <cellStyle name="Uwaga 3" xfId="23639" hidden="1"/>
    <cellStyle name="Uwaga 3" xfId="23648" hidden="1"/>
    <cellStyle name="Uwaga 3" xfId="23649" hidden="1"/>
    <cellStyle name="Uwaga 3" xfId="23650" hidden="1"/>
    <cellStyle name="Uwaga 3" xfId="23663" hidden="1"/>
    <cellStyle name="Uwaga 3" xfId="23664" hidden="1"/>
    <cellStyle name="Uwaga 3" xfId="23666" hidden="1"/>
    <cellStyle name="Uwaga 3" xfId="23678" hidden="1"/>
    <cellStyle name="Uwaga 3" xfId="23679" hidden="1"/>
    <cellStyle name="Uwaga 3" xfId="23681" hidden="1"/>
    <cellStyle name="Uwaga 3" xfId="23693" hidden="1"/>
    <cellStyle name="Uwaga 3" xfId="23694" hidden="1"/>
    <cellStyle name="Uwaga 3" xfId="23696" hidden="1"/>
    <cellStyle name="Uwaga 3" xfId="23708" hidden="1"/>
    <cellStyle name="Uwaga 3" xfId="23709" hidden="1"/>
    <cellStyle name="Uwaga 3" xfId="23710" hidden="1"/>
    <cellStyle name="Uwaga 3" xfId="23724" hidden="1"/>
    <cellStyle name="Uwaga 3" xfId="23726" hidden="1"/>
    <cellStyle name="Uwaga 3" xfId="23729" hidden="1"/>
    <cellStyle name="Uwaga 3" xfId="23739" hidden="1"/>
    <cellStyle name="Uwaga 3" xfId="23742" hidden="1"/>
    <cellStyle name="Uwaga 3" xfId="23745" hidden="1"/>
    <cellStyle name="Uwaga 3" xfId="23754" hidden="1"/>
    <cellStyle name="Uwaga 3" xfId="23756" hidden="1"/>
    <cellStyle name="Uwaga 3" xfId="23759" hidden="1"/>
    <cellStyle name="Uwaga 3" xfId="23768" hidden="1"/>
    <cellStyle name="Uwaga 3" xfId="23769" hidden="1"/>
    <cellStyle name="Uwaga 3" xfId="23770" hidden="1"/>
    <cellStyle name="Uwaga 3" xfId="23783" hidden="1"/>
    <cellStyle name="Uwaga 3" xfId="23785" hidden="1"/>
    <cellStyle name="Uwaga 3" xfId="23787" hidden="1"/>
    <cellStyle name="Uwaga 3" xfId="23798" hidden="1"/>
    <cellStyle name="Uwaga 3" xfId="23800" hidden="1"/>
    <cellStyle name="Uwaga 3" xfId="23802" hidden="1"/>
    <cellStyle name="Uwaga 3" xfId="23813" hidden="1"/>
    <cellStyle name="Uwaga 3" xfId="23815" hidden="1"/>
    <cellStyle name="Uwaga 3" xfId="23817" hidden="1"/>
    <cellStyle name="Uwaga 3" xfId="23828" hidden="1"/>
    <cellStyle name="Uwaga 3" xfId="23829" hidden="1"/>
    <cellStyle name="Uwaga 3" xfId="23830" hidden="1"/>
    <cellStyle name="Uwaga 3" xfId="23843" hidden="1"/>
    <cellStyle name="Uwaga 3" xfId="23845" hidden="1"/>
    <cellStyle name="Uwaga 3" xfId="23847" hidden="1"/>
    <cellStyle name="Uwaga 3" xfId="23858" hidden="1"/>
    <cellStyle name="Uwaga 3" xfId="23860" hidden="1"/>
    <cellStyle name="Uwaga 3" xfId="23862" hidden="1"/>
    <cellStyle name="Uwaga 3" xfId="23873" hidden="1"/>
    <cellStyle name="Uwaga 3" xfId="23875" hidden="1"/>
    <cellStyle name="Uwaga 3" xfId="23876" hidden="1"/>
    <cellStyle name="Uwaga 3" xfId="23888" hidden="1"/>
    <cellStyle name="Uwaga 3" xfId="23889" hidden="1"/>
    <cellStyle name="Uwaga 3" xfId="23890" hidden="1"/>
    <cellStyle name="Uwaga 3" xfId="23903" hidden="1"/>
    <cellStyle name="Uwaga 3" xfId="23905" hidden="1"/>
    <cellStyle name="Uwaga 3" xfId="23907" hidden="1"/>
    <cellStyle name="Uwaga 3" xfId="23918" hidden="1"/>
    <cellStyle name="Uwaga 3" xfId="23920" hidden="1"/>
    <cellStyle name="Uwaga 3" xfId="23922" hidden="1"/>
    <cellStyle name="Uwaga 3" xfId="23933" hidden="1"/>
    <cellStyle name="Uwaga 3" xfId="23935" hidden="1"/>
    <cellStyle name="Uwaga 3" xfId="23937" hidden="1"/>
    <cellStyle name="Uwaga 3" xfId="23948" hidden="1"/>
    <cellStyle name="Uwaga 3" xfId="23949" hidden="1"/>
    <cellStyle name="Uwaga 3" xfId="23951" hidden="1"/>
    <cellStyle name="Uwaga 3" xfId="23962" hidden="1"/>
    <cellStyle name="Uwaga 3" xfId="23964" hidden="1"/>
    <cellStyle name="Uwaga 3" xfId="23965" hidden="1"/>
    <cellStyle name="Uwaga 3" xfId="23974" hidden="1"/>
    <cellStyle name="Uwaga 3" xfId="23977" hidden="1"/>
    <cellStyle name="Uwaga 3" xfId="23979" hidden="1"/>
    <cellStyle name="Uwaga 3" xfId="23990" hidden="1"/>
    <cellStyle name="Uwaga 3" xfId="23992" hidden="1"/>
    <cellStyle name="Uwaga 3" xfId="23994" hidden="1"/>
    <cellStyle name="Uwaga 3" xfId="24006" hidden="1"/>
    <cellStyle name="Uwaga 3" xfId="24008" hidden="1"/>
    <cellStyle name="Uwaga 3" xfId="24010" hidden="1"/>
    <cellStyle name="Uwaga 3" xfId="24018" hidden="1"/>
    <cellStyle name="Uwaga 3" xfId="24020" hidden="1"/>
    <cellStyle name="Uwaga 3" xfId="24023" hidden="1"/>
    <cellStyle name="Uwaga 3" xfId="24013" hidden="1"/>
    <cellStyle name="Uwaga 3" xfId="24012" hidden="1"/>
    <cellStyle name="Uwaga 3" xfId="24011" hidden="1"/>
    <cellStyle name="Uwaga 3" xfId="23998" hidden="1"/>
    <cellStyle name="Uwaga 3" xfId="23997" hidden="1"/>
    <cellStyle name="Uwaga 3" xfId="23996" hidden="1"/>
    <cellStyle name="Uwaga 3" xfId="23983" hidden="1"/>
    <cellStyle name="Uwaga 3" xfId="23982" hidden="1"/>
    <cellStyle name="Uwaga 3" xfId="23981" hidden="1"/>
    <cellStyle name="Uwaga 3" xfId="23968" hidden="1"/>
    <cellStyle name="Uwaga 3" xfId="23967" hidden="1"/>
    <cellStyle name="Uwaga 3" xfId="23966" hidden="1"/>
    <cellStyle name="Uwaga 3" xfId="23953" hidden="1"/>
    <cellStyle name="Uwaga 3" xfId="23952" hidden="1"/>
    <cellStyle name="Uwaga 3" xfId="23950" hidden="1"/>
    <cellStyle name="Uwaga 3" xfId="23939" hidden="1"/>
    <cellStyle name="Uwaga 3" xfId="23936" hidden="1"/>
    <cellStyle name="Uwaga 3" xfId="23934" hidden="1"/>
    <cellStyle name="Uwaga 3" xfId="23924" hidden="1"/>
    <cellStyle name="Uwaga 3" xfId="23921" hidden="1"/>
    <cellStyle name="Uwaga 3" xfId="23919" hidden="1"/>
    <cellStyle name="Uwaga 3" xfId="23909" hidden="1"/>
    <cellStyle name="Uwaga 3" xfId="23906" hidden="1"/>
    <cellStyle name="Uwaga 3" xfId="23904" hidden="1"/>
    <cellStyle name="Uwaga 3" xfId="23894" hidden="1"/>
    <cellStyle name="Uwaga 3" xfId="23892" hidden="1"/>
    <cellStyle name="Uwaga 3" xfId="23891" hidden="1"/>
    <cellStyle name="Uwaga 3" xfId="23879" hidden="1"/>
    <cellStyle name="Uwaga 3" xfId="23877" hidden="1"/>
    <cellStyle name="Uwaga 3" xfId="23874" hidden="1"/>
    <cellStyle name="Uwaga 3" xfId="23864" hidden="1"/>
    <cellStyle name="Uwaga 3" xfId="23861" hidden="1"/>
    <cellStyle name="Uwaga 3" xfId="23859" hidden="1"/>
    <cellStyle name="Uwaga 3" xfId="23849" hidden="1"/>
    <cellStyle name="Uwaga 3" xfId="23846" hidden="1"/>
    <cellStyle name="Uwaga 3" xfId="23844" hidden="1"/>
    <cellStyle name="Uwaga 3" xfId="23834" hidden="1"/>
    <cellStyle name="Uwaga 3" xfId="23832" hidden="1"/>
    <cellStyle name="Uwaga 3" xfId="23831" hidden="1"/>
    <cellStyle name="Uwaga 3" xfId="23819" hidden="1"/>
    <cellStyle name="Uwaga 3" xfId="23816" hidden="1"/>
    <cellStyle name="Uwaga 3" xfId="23814" hidden="1"/>
    <cellStyle name="Uwaga 3" xfId="23804" hidden="1"/>
    <cellStyle name="Uwaga 3" xfId="23801" hidden="1"/>
    <cellStyle name="Uwaga 3" xfId="23799" hidden="1"/>
    <cellStyle name="Uwaga 3" xfId="23789" hidden="1"/>
    <cellStyle name="Uwaga 3" xfId="23786" hidden="1"/>
    <cellStyle name="Uwaga 3" xfId="23784" hidden="1"/>
    <cellStyle name="Uwaga 3" xfId="23774" hidden="1"/>
    <cellStyle name="Uwaga 3" xfId="23772" hidden="1"/>
    <cellStyle name="Uwaga 3" xfId="23771" hidden="1"/>
    <cellStyle name="Uwaga 3" xfId="23758" hidden="1"/>
    <cellStyle name="Uwaga 3" xfId="23755" hidden="1"/>
    <cellStyle name="Uwaga 3" xfId="23753" hidden="1"/>
    <cellStyle name="Uwaga 3" xfId="23743" hidden="1"/>
    <cellStyle name="Uwaga 3" xfId="23740" hidden="1"/>
    <cellStyle name="Uwaga 3" xfId="23738" hidden="1"/>
    <cellStyle name="Uwaga 3" xfId="23728" hidden="1"/>
    <cellStyle name="Uwaga 3" xfId="23725" hidden="1"/>
    <cellStyle name="Uwaga 3" xfId="23723" hidden="1"/>
    <cellStyle name="Uwaga 3" xfId="23714" hidden="1"/>
    <cellStyle name="Uwaga 3" xfId="23712" hidden="1"/>
    <cellStyle name="Uwaga 3" xfId="23711" hidden="1"/>
    <cellStyle name="Uwaga 3" xfId="23699" hidden="1"/>
    <cellStyle name="Uwaga 3" xfId="23697" hidden="1"/>
    <cellStyle name="Uwaga 3" xfId="23695" hidden="1"/>
    <cellStyle name="Uwaga 3" xfId="23684" hidden="1"/>
    <cellStyle name="Uwaga 3" xfId="23682" hidden="1"/>
    <cellStyle name="Uwaga 3" xfId="23680" hidden="1"/>
    <cellStyle name="Uwaga 3" xfId="23669" hidden="1"/>
    <cellStyle name="Uwaga 3" xfId="23667" hidden="1"/>
    <cellStyle name="Uwaga 3" xfId="23665" hidden="1"/>
    <cellStyle name="Uwaga 3" xfId="23654" hidden="1"/>
    <cellStyle name="Uwaga 3" xfId="23652" hidden="1"/>
    <cellStyle name="Uwaga 3" xfId="23651" hidden="1"/>
    <cellStyle name="Uwaga 3" xfId="23638" hidden="1"/>
    <cellStyle name="Uwaga 3" xfId="23635" hidden="1"/>
    <cellStyle name="Uwaga 3" xfId="23633" hidden="1"/>
    <cellStyle name="Uwaga 3" xfId="23623" hidden="1"/>
    <cellStyle name="Uwaga 3" xfId="23620" hidden="1"/>
    <cellStyle name="Uwaga 3" xfId="23618" hidden="1"/>
    <cellStyle name="Uwaga 3" xfId="23608" hidden="1"/>
    <cellStyle name="Uwaga 3" xfId="23605" hidden="1"/>
    <cellStyle name="Uwaga 3" xfId="23603" hidden="1"/>
    <cellStyle name="Uwaga 3" xfId="23594" hidden="1"/>
    <cellStyle name="Uwaga 3" xfId="23592" hidden="1"/>
    <cellStyle name="Uwaga 3" xfId="23590" hidden="1"/>
    <cellStyle name="Uwaga 3" xfId="23578" hidden="1"/>
    <cellStyle name="Uwaga 3" xfId="23575" hidden="1"/>
    <cellStyle name="Uwaga 3" xfId="23573" hidden="1"/>
    <cellStyle name="Uwaga 3" xfId="23563" hidden="1"/>
    <cellStyle name="Uwaga 3" xfId="23560" hidden="1"/>
    <cellStyle name="Uwaga 3" xfId="23558" hidden="1"/>
    <cellStyle name="Uwaga 3" xfId="23548" hidden="1"/>
    <cellStyle name="Uwaga 3" xfId="23545" hidden="1"/>
    <cellStyle name="Uwaga 3" xfId="23543" hidden="1"/>
    <cellStyle name="Uwaga 3" xfId="23536" hidden="1"/>
    <cellStyle name="Uwaga 3" xfId="23533" hidden="1"/>
    <cellStyle name="Uwaga 3" xfId="23531" hidden="1"/>
    <cellStyle name="Uwaga 3" xfId="23521" hidden="1"/>
    <cellStyle name="Uwaga 3" xfId="23518" hidden="1"/>
    <cellStyle name="Uwaga 3" xfId="23515" hidden="1"/>
    <cellStyle name="Uwaga 3" xfId="23506" hidden="1"/>
    <cellStyle name="Uwaga 3" xfId="23502" hidden="1"/>
    <cellStyle name="Uwaga 3" xfId="23499" hidden="1"/>
    <cellStyle name="Uwaga 3" xfId="23491" hidden="1"/>
    <cellStyle name="Uwaga 3" xfId="23488" hidden="1"/>
    <cellStyle name="Uwaga 3" xfId="23485" hidden="1"/>
    <cellStyle name="Uwaga 3" xfId="23476" hidden="1"/>
    <cellStyle name="Uwaga 3" xfId="23473" hidden="1"/>
    <cellStyle name="Uwaga 3" xfId="23470" hidden="1"/>
    <cellStyle name="Uwaga 3" xfId="23460" hidden="1"/>
    <cellStyle name="Uwaga 3" xfId="23456" hidden="1"/>
    <cellStyle name="Uwaga 3" xfId="23453" hidden="1"/>
    <cellStyle name="Uwaga 3" xfId="23444" hidden="1"/>
    <cellStyle name="Uwaga 3" xfId="23440" hidden="1"/>
    <cellStyle name="Uwaga 3" xfId="23438" hidden="1"/>
    <cellStyle name="Uwaga 3" xfId="23430" hidden="1"/>
    <cellStyle name="Uwaga 3" xfId="23426" hidden="1"/>
    <cellStyle name="Uwaga 3" xfId="23423" hidden="1"/>
    <cellStyle name="Uwaga 3" xfId="23416" hidden="1"/>
    <cellStyle name="Uwaga 3" xfId="23413" hidden="1"/>
    <cellStyle name="Uwaga 3" xfId="23410" hidden="1"/>
    <cellStyle name="Uwaga 3" xfId="23401" hidden="1"/>
    <cellStyle name="Uwaga 3" xfId="23396" hidden="1"/>
    <cellStyle name="Uwaga 3" xfId="23393" hidden="1"/>
    <cellStyle name="Uwaga 3" xfId="23386" hidden="1"/>
    <cellStyle name="Uwaga 3" xfId="23381" hidden="1"/>
    <cellStyle name="Uwaga 3" xfId="23378" hidden="1"/>
    <cellStyle name="Uwaga 3" xfId="23371" hidden="1"/>
    <cellStyle name="Uwaga 3" xfId="23366" hidden="1"/>
    <cellStyle name="Uwaga 3" xfId="23363" hidden="1"/>
    <cellStyle name="Uwaga 3" xfId="23357" hidden="1"/>
    <cellStyle name="Uwaga 3" xfId="23353" hidden="1"/>
    <cellStyle name="Uwaga 3" xfId="23350" hidden="1"/>
    <cellStyle name="Uwaga 3" xfId="23342" hidden="1"/>
    <cellStyle name="Uwaga 3" xfId="23337" hidden="1"/>
    <cellStyle name="Uwaga 3" xfId="23333" hidden="1"/>
    <cellStyle name="Uwaga 3" xfId="23327" hidden="1"/>
    <cellStyle name="Uwaga 3" xfId="23322" hidden="1"/>
    <cellStyle name="Uwaga 3" xfId="23318" hidden="1"/>
    <cellStyle name="Uwaga 3" xfId="23312" hidden="1"/>
    <cellStyle name="Uwaga 3" xfId="23307" hidden="1"/>
    <cellStyle name="Uwaga 3" xfId="23303" hidden="1"/>
    <cellStyle name="Uwaga 3" xfId="23298" hidden="1"/>
    <cellStyle name="Uwaga 3" xfId="23294" hidden="1"/>
    <cellStyle name="Uwaga 3" xfId="23290" hidden="1"/>
    <cellStyle name="Uwaga 3" xfId="23282" hidden="1"/>
    <cellStyle name="Uwaga 3" xfId="23277" hidden="1"/>
    <cellStyle name="Uwaga 3" xfId="23273" hidden="1"/>
    <cellStyle name="Uwaga 3" xfId="23267" hidden="1"/>
    <cellStyle name="Uwaga 3" xfId="23262" hidden="1"/>
    <cellStyle name="Uwaga 3" xfId="23258" hidden="1"/>
    <cellStyle name="Uwaga 3" xfId="23252" hidden="1"/>
    <cellStyle name="Uwaga 3" xfId="23247" hidden="1"/>
    <cellStyle name="Uwaga 3" xfId="23243" hidden="1"/>
    <cellStyle name="Uwaga 3" xfId="23239" hidden="1"/>
    <cellStyle name="Uwaga 3" xfId="23234" hidden="1"/>
    <cellStyle name="Uwaga 3" xfId="23229" hidden="1"/>
    <cellStyle name="Uwaga 3" xfId="23224" hidden="1"/>
    <cellStyle name="Uwaga 3" xfId="23220" hidden="1"/>
    <cellStyle name="Uwaga 3" xfId="23216" hidden="1"/>
    <cellStyle name="Uwaga 3" xfId="23209" hidden="1"/>
    <cellStyle name="Uwaga 3" xfId="23205" hidden="1"/>
    <cellStyle name="Uwaga 3" xfId="23200" hidden="1"/>
    <cellStyle name="Uwaga 3" xfId="23194" hidden="1"/>
    <cellStyle name="Uwaga 3" xfId="23190" hidden="1"/>
    <cellStyle name="Uwaga 3" xfId="23185" hidden="1"/>
    <cellStyle name="Uwaga 3" xfId="23179" hidden="1"/>
    <cellStyle name="Uwaga 3" xfId="23175" hidden="1"/>
    <cellStyle name="Uwaga 3" xfId="23170" hidden="1"/>
    <cellStyle name="Uwaga 3" xfId="23164" hidden="1"/>
    <cellStyle name="Uwaga 3" xfId="23160" hidden="1"/>
    <cellStyle name="Uwaga 3" xfId="23156" hidden="1"/>
    <cellStyle name="Uwaga 3" xfId="24016" hidden="1"/>
    <cellStyle name="Uwaga 3" xfId="24015" hidden="1"/>
    <cellStyle name="Uwaga 3" xfId="24014" hidden="1"/>
    <cellStyle name="Uwaga 3" xfId="24001" hidden="1"/>
    <cellStyle name="Uwaga 3" xfId="24000" hidden="1"/>
    <cellStyle name="Uwaga 3" xfId="23999" hidden="1"/>
    <cellStyle name="Uwaga 3" xfId="23986" hidden="1"/>
    <cellStyle name="Uwaga 3" xfId="23985" hidden="1"/>
    <cellStyle name="Uwaga 3" xfId="23984" hidden="1"/>
    <cellStyle name="Uwaga 3" xfId="23971" hidden="1"/>
    <cellStyle name="Uwaga 3" xfId="23970" hidden="1"/>
    <cellStyle name="Uwaga 3" xfId="23969" hidden="1"/>
    <cellStyle name="Uwaga 3" xfId="23956" hidden="1"/>
    <cellStyle name="Uwaga 3" xfId="23955" hidden="1"/>
    <cellStyle name="Uwaga 3" xfId="23954" hidden="1"/>
    <cellStyle name="Uwaga 3" xfId="23942" hidden="1"/>
    <cellStyle name="Uwaga 3" xfId="23940" hidden="1"/>
    <cellStyle name="Uwaga 3" xfId="23938" hidden="1"/>
    <cellStyle name="Uwaga 3" xfId="23927" hidden="1"/>
    <cellStyle name="Uwaga 3" xfId="23925" hidden="1"/>
    <cellStyle name="Uwaga 3" xfId="23923" hidden="1"/>
    <cellStyle name="Uwaga 3" xfId="23912" hidden="1"/>
    <cellStyle name="Uwaga 3" xfId="23910" hidden="1"/>
    <cellStyle name="Uwaga 3" xfId="23908" hidden="1"/>
    <cellStyle name="Uwaga 3" xfId="23897" hidden="1"/>
    <cellStyle name="Uwaga 3" xfId="23895" hidden="1"/>
    <cellStyle name="Uwaga 3" xfId="23893" hidden="1"/>
    <cellStyle name="Uwaga 3" xfId="23882" hidden="1"/>
    <cellStyle name="Uwaga 3" xfId="23880" hidden="1"/>
    <cellStyle name="Uwaga 3" xfId="23878" hidden="1"/>
    <cellStyle name="Uwaga 3" xfId="23867" hidden="1"/>
    <cellStyle name="Uwaga 3" xfId="23865" hidden="1"/>
    <cellStyle name="Uwaga 3" xfId="23863" hidden="1"/>
    <cellStyle name="Uwaga 3" xfId="23852" hidden="1"/>
    <cellStyle name="Uwaga 3" xfId="23850" hidden="1"/>
    <cellStyle name="Uwaga 3" xfId="23848" hidden="1"/>
    <cellStyle name="Uwaga 3" xfId="23837" hidden="1"/>
    <cellStyle name="Uwaga 3" xfId="23835" hidden="1"/>
    <cellStyle name="Uwaga 3" xfId="23833" hidden="1"/>
    <cellStyle name="Uwaga 3" xfId="23822" hidden="1"/>
    <cellStyle name="Uwaga 3" xfId="23820" hidden="1"/>
    <cellStyle name="Uwaga 3" xfId="23818" hidden="1"/>
    <cellStyle name="Uwaga 3" xfId="23807" hidden="1"/>
    <cellStyle name="Uwaga 3" xfId="23805" hidden="1"/>
    <cellStyle name="Uwaga 3" xfId="23803" hidden="1"/>
    <cellStyle name="Uwaga 3" xfId="23792" hidden="1"/>
    <cellStyle name="Uwaga 3" xfId="23790" hidden="1"/>
    <cellStyle name="Uwaga 3" xfId="23788" hidden="1"/>
    <cellStyle name="Uwaga 3" xfId="23777" hidden="1"/>
    <cellStyle name="Uwaga 3" xfId="23775" hidden="1"/>
    <cellStyle name="Uwaga 3" xfId="23773" hidden="1"/>
    <cellStyle name="Uwaga 3" xfId="23762" hidden="1"/>
    <cellStyle name="Uwaga 3" xfId="23760" hidden="1"/>
    <cellStyle name="Uwaga 3" xfId="23757" hidden="1"/>
    <cellStyle name="Uwaga 3" xfId="23747" hidden="1"/>
    <cellStyle name="Uwaga 3" xfId="23744" hidden="1"/>
    <cellStyle name="Uwaga 3" xfId="23741" hidden="1"/>
    <cellStyle name="Uwaga 3" xfId="23732" hidden="1"/>
    <cellStyle name="Uwaga 3" xfId="23730" hidden="1"/>
    <cellStyle name="Uwaga 3" xfId="23727" hidden="1"/>
    <cellStyle name="Uwaga 3" xfId="23717" hidden="1"/>
    <cellStyle name="Uwaga 3" xfId="23715" hidden="1"/>
    <cellStyle name="Uwaga 3" xfId="23713" hidden="1"/>
    <cellStyle name="Uwaga 3" xfId="23702" hidden="1"/>
    <cellStyle name="Uwaga 3" xfId="23700" hidden="1"/>
    <cellStyle name="Uwaga 3" xfId="23698" hidden="1"/>
    <cellStyle name="Uwaga 3" xfId="23687" hidden="1"/>
    <cellStyle name="Uwaga 3" xfId="23685" hidden="1"/>
    <cellStyle name="Uwaga 3" xfId="23683" hidden="1"/>
    <cellStyle name="Uwaga 3" xfId="23672" hidden="1"/>
    <cellStyle name="Uwaga 3" xfId="23670" hidden="1"/>
    <cellStyle name="Uwaga 3" xfId="23668" hidden="1"/>
    <cellStyle name="Uwaga 3" xfId="23657" hidden="1"/>
    <cellStyle name="Uwaga 3" xfId="23655" hidden="1"/>
    <cellStyle name="Uwaga 3" xfId="23653" hidden="1"/>
    <cellStyle name="Uwaga 3" xfId="23642" hidden="1"/>
    <cellStyle name="Uwaga 3" xfId="23640" hidden="1"/>
    <cellStyle name="Uwaga 3" xfId="23637" hidden="1"/>
    <cellStyle name="Uwaga 3" xfId="23627" hidden="1"/>
    <cellStyle name="Uwaga 3" xfId="23624" hidden="1"/>
    <cellStyle name="Uwaga 3" xfId="23621" hidden="1"/>
    <cellStyle name="Uwaga 3" xfId="23612" hidden="1"/>
    <cellStyle name="Uwaga 3" xfId="23609" hidden="1"/>
    <cellStyle name="Uwaga 3" xfId="23606" hidden="1"/>
    <cellStyle name="Uwaga 3" xfId="23597" hidden="1"/>
    <cellStyle name="Uwaga 3" xfId="23595" hidden="1"/>
    <cellStyle name="Uwaga 3" xfId="23593" hidden="1"/>
    <cellStyle name="Uwaga 3" xfId="23582" hidden="1"/>
    <cellStyle name="Uwaga 3" xfId="23579" hidden="1"/>
    <cellStyle name="Uwaga 3" xfId="23576" hidden="1"/>
    <cellStyle name="Uwaga 3" xfId="23567" hidden="1"/>
    <cellStyle name="Uwaga 3" xfId="23564" hidden="1"/>
    <cellStyle name="Uwaga 3" xfId="23561" hidden="1"/>
    <cellStyle name="Uwaga 3" xfId="23552" hidden="1"/>
    <cellStyle name="Uwaga 3" xfId="23549" hidden="1"/>
    <cellStyle name="Uwaga 3" xfId="23546" hidden="1"/>
    <cellStyle name="Uwaga 3" xfId="23539" hidden="1"/>
    <cellStyle name="Uwaga 3" xfId="23535" hidden="1"/>
    <cellStyle name="Uwaga 3" xfId="23532" hidden="1"/>
    <cellStyle name="Uwaga 3" xfId="23524" hidden="1"/>
    <cellStyle name="Uwaga 3" xfId="23520" hidden="1"/>
    <cellStyle name="Uwaga 3" xfId="23517" hidden="1"/>
    <cellStyle name="Uwaga 3" xfId="23509" hidden="1"/>
    <cellStyle name="Uwaga 3" xfId="23505" hidden="1"/>
    <cellStyle name="Uwaga 3" xfId="23501" hidden="1"/>
    <cellStyle name="Uwaga 3" xfId="23494" hidden="1"/>
    <cellStyle name="Uwaga 3" xfId="23490" hidden="1"/>
    <cellStyle name="Uwaga 3" xfId="23487" hidden="1"/>
    <cellStyle name="Uwaga 3" xfId="23479" hidden="1"/>
    <cellStyle name="Uwaga 3" xfId="23475" hidden="1"/>
    <cellStyle name="Uwaga 3" xfId="23472" hidden="1"/>
    <cellStyle name="Uwaga 3" xfId="23463" hidden="1"/>
    <cellStyle name="Uwaga 3" xfId="23458" hidden="1"/>
    <cellStyle name="Uwaga 3" xfId="23454" hidden="1"/>
    <cellStyle name="Uwaga 3" xfId="23448" hidden="1"/>
    <cellStyle name="Uwaga 3" xfId="23443" hidden="1"/>
    <cellStyle name="Uwaga 3" xfId="23439" hidden="1"/>
    <cellStyle name="Uwaga 3" xfId="23433" hidden="1"/>
    <cellStyle name="Uwaga 3" xfId="23428" hidden="1"/>
    <cellStyle name="Uwaga 3" xfId="23424" hidden="1"/>
    <cellStyle name="Uwaga 3" xfId="23419" hidden="1"/>
    <cellStyle name="Uwaga 3" xfId="23415" hidden="1"/>
    <cellStyle name="Uwaga 3" xfId="23411" hidden="1"/>
    <cellStyle name="Uwaga 3" xfId="23404" hidden="1"/>
    <cellStyle name="Uwaga 3" xfId="23399" hidden="1"/>
    <cellStyle name="Uwaga 3" xfId="23395" hidden="1"/>
    <cellStyle name="Uwaga 3" xfId="23388" hidden="1"/>
    <cellStyle name="Uwaga 3" xfId="23383" hidden="1"/>
    <cellStyle name="Uwaga 3" xfId="23379" hidden="1"/>
    <cellStyle name="Uwaga 3" xfId="23374" hidden="1"/>
    <cellStyle name="Uwaga 3" xfId="23369" hidden="1"/>
    <cellStyle name="Uwaga 3" xfId="23365" hidden="1"/>
    <cellStyle name="Uwaga 3" xfId="23359" hidden="1"/>
    <cellStyle name="Uwaga 3" xfId="23355" hidden="1"/>
    <cellStyle name="Uwaga 3" xfId="23352" hidden="1"/>
    <cellStyle name="Uwaga 3" xfId="23345" hidden="1"/>
    <cellStyle name="Uwaga 3" xfId="23340" hidden="1"/>
    <cellStyle name="Uwaga 3" xfId="23335" hidden="1"/>
    <cellStyle name="Uwaga 3" xfId="23329" hidden="1"/>
    <cellStyle name="Uwaga 3" xfId="23324" hidden="1"/>
    <cellStyle name="Uwaga 3" xfId="23319" hidden="1"/>
    <cellStyle name="Uwaga 3" xfId="23314" hidden="1"/>
    <cellStyle name="Uwaga 3" xfId="23309" hidden="1"/>
    <cellStyle name="Uwaga 3" xfId="23304" hidden="1"/>
    <cellStyle name="Uwaga 3" xfId="23300" hidden="1"/>
    <cellStyle name="Uwaga 3" xfId="23296" hidden="1"/>
    <cellStyle name="Uwaga 3" xfId="23291" hidden="1"/>
    <cellStyle name="Uwaga 3" xfId="23284" hidden="1"/>
    <cellStyle name="Uwaga 3" xfId="23279" hidden="1"/>
    <cellStyle name="Uwaga 3" xfId="23274" hidden="1"/>
    <cellStyle name="Uwaga 3" xfId="23268" hidden="1"/>
    <cellStyle name="Uwaga 3" xfId="23263" hidden="1"/>
    <cellStyle name="Uwaga 3" xfId="23259" hidden="1"/>
    <cellStyle name="Uwaga 3" xfId="23254" hidden="1"/>
    <cellStyle name="Uwaga 3" xfId="23249" hidden="1"/>
    <cellStyle name="Uwaga 3" xfId="23244" hidden="1"/>
    <cellStyle name="Uwaga 3" xfId="23240" hidden="1"/>
    <cellStyle name="Uwaga 3" xfId="23235" hidden="1"/>
    <cellStyle name="Uwaga 3" xfId="23230" hidden="1"/>
    <cellStyle name="Uwaga 3" xfId="23225" hidden="1"/>
    <cellStyle name="Uwaga 3" xfId="23221" hidden="1"/>
    <cellStyle name="Uwaga 3" xfId="23217" hidden="1"/>
    <cellStyle name="Uwaga 3" xfId="23210" hidden="1"/>
    <cellStyle name="Uwaga 3" xfId="23206" hidden="1"/>
    <cellStyle name="Uwaga 3" xfId="23201" hidden="1"/>
    <cellStyle name="Uwaga 3" xfId="23195" hidden="1"/>
    <cellStyle name="Uwaga 3" xfId="23191" hidden="1"/>
    <cellStyle name="Uwaga 3" xfId="23186" hidden="1"/>
    <cellStyle name="Uwaga 3" xfId="23180" hidden="1"/>
    <cellStyle name="Uwaga 3" xfId="23176" hidden="1"/>
    <cellStyle name="Uwaga 3" xfId="23172" hidden="1"/>
    <cellStyle name="Uwaga 3" xfId="23165" hidden="1"/>
    <cellStyle name="Uwaga 3" xfId="23161" hidden="1"/>
    <cellStyle name="Uwaga 3" xfId="23157" hidden="1"/>
    <cellStyle name="Uwaga 3" xfId="24021" hidden="1"/>
    <cellStyle name="Uwaga 3" xfId="24019" hidden="1"/>
    <cellStyle name="Uwaga 3" xfId="24017" hidden="1"/>
    <cellStyle name="Uwaga 3" xfId="24004" hidden="1"/>
    <cellStyle name="Uwaga 3" xfId="24003" hidden="1"/>
    <cellStyle name="Uwaga 3" xfId="24002" hidden="1"/>
    <cellStyle name="Uwaga 3" xfId="23989" hidden="1"/>
    <cellStyle name="Uwaga 3" xfId="23988" hidden="1"/>
    <cellStyle name="Uwaga 3" xfId="23987" hidden="1"/>
    <cellStyle name="Uwaga 3" xfId="23975" hidden="1"/>
    <cellStyle name="Uwaga 3" xfId="23973" hidden="1"/>
    <cellStyle name="Uwaga 3" xfId="23972" hidden="1"/>
    <cellStyle name="Uwaga 3" xfId="23959" hidden="1"/>
    <cellStyle name="Uwaga 3" xfId="23958" hidden="1"/>
    <cellStyle name="Uwaga 3" xfId="23957" hidden="1"/>
    <cellStyle name="Uwaga 3" xfId="23945" hidden="1"/>
    <cellStyle name="Uwaga 3" xfId="23943" hidden="1"/>
    <cellStyle name="Uwaga 3" xfId="23941" hidden="1"/>
    <cellStyle name="Uwaga 3" xfId="23930" hidden="1"/>
    <cellStyle name="Uwaga 3" xfId="23928" hidden="1"/>
    <cellStyle name="Uwaga 3" xfId="23926" hidden="1"/>
    <cellStyle name="Uwaga 3" xfId="23915" hidden="1"/>
    <cellStyle name="Uwaga 3" xfId="23913" hidden="1"/>
    <cellStyle name="Uwaga 3" xfId="23911" hidden="1"/>
    <cellStyle name="Uwaga 3" xfId="23900" hidden="1"/>
    <cellStyle name="Uwaga 3" xfId="23898" hidden="1"/>
    <cellStyle name="Uwaga 3" xfId="23896" hidden="1"/>
    <cellStyle name="Uwaga 3" xfId="23885" hidden="1"/>
    <cellStyle name="Uwaga 3" xfId="23883" hidden="1"/>
    <cellStyle name="Uwaga 3" xfId="23881" hidden="1"/>
    <cellStyle name="Uwaga 3" xfId="23870" hidden="1"/>
    <cellStyle name="Uwaga 3" xfId="23868" hidden="1"/>
    <cellStyle name="Uwaga 3" xfId="23866" hidden="1"/>
    <cellStyle name="Uwaga 3" xfId="23855" hidden="1"/>
    <cellStyle name="Uwaga 3" xfId="23853" hidden="1"/>
    <cellStyle name="Uwaga 3" xfId="23851" hidden="1"/>
    <cellStyle name="Uwaga 3" xfId="23840" hidden="1"/>
    <cellStyle name="Uwaga 3" xfId="23838" hidden="1"/>
    <cellStyle name="Uwaga 3" xfId="23836" hidden="1"/>
    <cellStyle name="Uwaga 3" xfId="23825" hidden="1"/>
    <cellStyle name="Uwaga 3" xfId="23823" hidden="1"/>
    <cellStyle name="Uwaga 3" xfId="23821" hidden="1"/>
    <cellStyle name="Uwaga 3" xfId="23810" hidden="1"/>
    <cellStyle name="Uwaga 3" xfId="23808" hidden="1"/>
    <cellStyle name="Uwaga 3" xfId="23806" hidden="1"/>
    <cellStyle name="Uwaga 3" xfId="23795" hidden="1"/>
    <cellStyle name="Uwaga 3" xfId="23793" hidden="1"/>
    <cellStyle name="Uwaga 3" xfId="23791" hidden="1"/>
    <cellStyle name="Uwaga 3" xfId="23780" hidden="1"/>
    <cellStyle name="Uwaga 3" xfId="23778" hidden="1"/>
    <cellStyle name="Uwaga 3" xfId="23776" hidden="1"/>
    <cellStyle name="Uwaga 3" xfId="23765" hidden="1"/>
    <cellStyle name="Uwaga 3" xfId="23763" hidden="1"/>
    <cellStyle name="Uwaga 3" xfId="23761" hidden="1"/>
    <cellStyle name="Uwaga 3" xfId="23750" hidden="1"/>
    <cellStyle name="Uwaga 3" xfId="23748" hidden="1"/>
    <cellStyle name="Uwaga 3" xfId="23746" hidden="1"/>
    <cellStyle name="Uwaga 3" xfId="23735" hidden="1"/>
    <cellStyle name="Uwaga 3" xfId="23733" hidden="1"/>
    <cellStyle name="Uwaga 3" xfId="23731" hidden="1"/>
    <cellStyle name="Uwaga 3" xfId="23720" hidden="1"/>
    <cellStyle name="Uwaga 3" xfId="23718" hidden="1"/>
    <cellStyle name="Uwaga 3" xfId="23716" hidden="1"/>
    <cellStyle name="Uwaga 3" xfId="23705" hidden="1"/>
    <cellStyle name="Uwaga 3" xfId="23703" hidden="1"/>
    <cellStyle name="Uwaga 3" xfId="23701" hidden="1"/>
    <cellStyle name="Uwaga 3" xfId="23690" hidden="1"/>
    <cellStyle name="Uwaga 3" xfId="23688" hidden="1"/>
    <cellStyle name="Uwaga 3" xfId="23686" hidden="1"/>
    <cellStyle name="Uwaga 3" xfId="23675" hidden="1"/>
    <cellStyle name="Uwaga 3" xfId="23673" hidden="1"/>
    <cellStyle name="Uwaga 3" xfId="23671" hidden="1"/>
    <cellStyle name="Uwaga 3" xfId="23660" hidden="1"/>
    <cellStyle name="Uwaga 3" xfId="23658" hidden="1"/>
    <cellStyle name="Uwaga 3" xfId="23656" hidden="1"/>
    <cellStyle name="Uwaga 3" xfId="23645" hidden="1"/>
    <cellStyle name="Uwaga 3" xfId="23643" hidden="1"/>
    <cellStyle name="Uwaga 3" xfId="23641" hidden="1"/>
    <cellStyle name="Uwaga 3" xfId="23630" hidden="1"/>
    <cellStyle name="Uwaga 3" xfId="23628" hidden="1"/>
    <cellStyle name="Uwaga 3" xfId="23625" hidden="1"/>
    <cellStyle name="Uwaga 3" xfId="23615" hidden="1"/>
    <cellStyle name="Uwaga 3" xfId="23613" hidden="1"/>
    <cellStyle name="Uwaga 3" xfId="23611" hidden="1"/>
    <cellStyle name="Uwaga 3" xfId="23600" hidden="1"/>
    <cellStyle name="Uwaga 3" xfId="23598" hidden="1"/>
    <cellStyle name="Uwaga 3" xfId="23596" hidden="1"/>
    <cellStyle name="Uwaga 3" xfId="23585" hidden="1"/>
    <cellStyle name="Uwaga 3" xfId="23583" hidden="1"/>
    <cellStyle name="Uwaga 3" xfId="23580" hidden="1"/>
    <cellStyle name="Uwaga 3" xfId="23570" hidden="1"/>
    <cellStyle name="Uwaga 3" xfId="23568" hidden="1"/>
    <cellStyle name="Uwaga 3" xfId="23565" hidden="1"/>
    <cellStyle name="Uwaga 3" xfId="23555" hidden="1"/>
    <cellStyle name="Uwaga 3" xfId="23553" hidden="1"/>
    <cellStyle name="Uwaga 3" xfId="23550" hidden="1"/>
    <cellStyle name="Uwaga 3" xfId="23541" hidden="1"/>
    <cellStyle name="Uwaga 3" xfId="23538" hidden="1"/>
    <cellStyle name="Uwaga 3" xfId="23534" hidden="1"/>
    <cellStyle name="Uwaga 3" xfId="23526" hidden="1"/>
    <cellStyle name="Uwaga 3" xfId="23523" hidden="1"/>
    <cellStyle name="Uwaga 3" xfId="23519" hidden="1"/>
    <cellStyle name="Uwaga 3" xfId="23511" hidden="1"/>
    <cellStyle name="Uwaga 3" xfId="23508" hidden="1"/>
    <cellStyle name="Uwaga 3" xfId="23504" hidden="1"/>
    <cellStyle name="Uwaga 3" xfId="23496" hidden="1"/>
    <cellStyle name="Uwaga 3" xfId="23493" hidden="1"/>
    <cellStyle name="Uwaga 3" xfId="23489" hidden="1"/>
    <cellStyle name="Uwaga 3" xfId="23481" hidden="1"/>
    <cellStyle name="Uwaga 3" xfId="23478" hidden="1"/>
    <cellStyle name="Uwaga 3" xfId="23474" hidden="1"/>
    <cellStyle name="Uwaga 3" xfId="23466" hidden="1"/>
    <cellStyle name="Uwaga 3" xfId="23462" hidden="1"/>
    <cellStyle name="Uwaga 3" xfId="23457" hidden="1"/>
    <cellStyle name="Uwaga 3" xfId="23451" hidden="1"/>
    <cellStyle name="Uwaga 3" xfId="23447" hidden="1"/>
    <cellStyle name="Uwaga 3" xfId="23442" hidden="1"/>
    <cellStyle name="Uwaga 3" xfId="23436" hidden="1"/>
    <cellStyle name="Uwaga 3" xfId="23432" hidden="1"/>
    <cellStyle name="Uwaga 3" xfId="23427" hidden="1"/>
    <cellStyle name="Uwaga 3" xfId="23421" hidden="1"/>
    <cellStyle name="Uwaga 3" xfId="23418" hidden="1"/>
    <cellStyle name="Uwaga 3" xfId="23414" hidden="1"/>
    <cellStyle name="Uwaga 3" xfId="23406" hidden="1"/>
    <cellStyle name="Uwaga 3" xfId="23403" hidden="1"/>
    <cellStyle name="Uwaga 3" xfId="23398" hidden="1"/>
    <cellStyle name="Uwaga 3" xfId="23391" hidden="1"/>
    <cellStyle name="Uwaga 3" xfId="23387" hidden="1"/>
    <cellStyle name="Uwaga 3" xfId="23382" hidden="1"/>
    <cellStyle name="Uwaga 3" xfId="23376" hidden="1"/>
    <cellStyle name="Uwaga 3" xfId="23372" hidden="1"/>
    <cellStyle name="Uwaga 3" xfId="23367" hidden="1"/>
    <cellStyle name="Uwaga 3" xfId="23361" hidden="1"/>
    <cellStyle name="Uwaga 3" xfId="23358" hidden="1"/>
    <cellStyle name="Uwaga 3" xfId="23354" hidden="1"/>
    <cellStyle name="Uwaga 3" xfId="23346" hidden="1"/>
    <cellStyle name="Uwaga 3" xfId="23341" hidden="1"/>
    <cellStyle name="Uwaga 3" xfId="23336" hidden="1"/>
    <cellStyle name="Uwaga 3" xfId="23331" hidden="1"/>
    <cellStyle name="Uwaga 3" xfId="23326" hidden="1"/>
    <cellStyle name="Uwaga 3" xfId="23321" hidden="1"/>
    <cellStyle name="Uwaga 3" xfId="23316" hidden="1"/>
    <cellStyle name="Uwaga 3" xfId="23311" hidden="1"/>
    <cellStyle name="Uwaga 3" xfId="23306" hidden="1"/>
    <cellStyle name="Uwaga 3" xfId="23301" hidden="1"/>
    <cellStyle name="Uwaga 3" xfId="23297" hidden="1"/>
    <cellStyle name="Uwaga 3" xfId="23292" hidden="1"/>
    <cellStyle name="Uwaga 3" xfId="23285" hidden="1"/>
    <cellStyle name="Uwaga 3" xfId="23280" hidden="1"/>
    <cellStyle name="Uwaga 3" xfId="23275" hidden="1"/>
    <cellStyle name="Uwaga 3" xfId="23270" hidden="1"/>
    <cellStyle name="Uwaga 3" xfId="23265" hidden="1"/>
    <cellStyle name="Uwaga 3" xfId="23260" hidden="1"/>
    <cellStyle name="Uwaga 3" xfId="23255" hidden="1"/>
    <cellStyle name="Uwaga 3" xfId="23250" hidden="1"/>
    <cellStyle name="Uwaga 3" xfId="23245" hidden="1"/>
    <cellStyle name="Uwaga 3" xfId="23241" hidden="1"/>
    <cellStyle name="Uwaga 3" xfId="23236" hidden="1"/>
    <cellStyle name="Uwaga 3" xfId="23231" hidden="1"/>
    <cellStyle name="Uwaga 3" xfId="23226" hidden="1"/>
    <cellStyle name="Uwaga 3" xfId="23222" hidden="1"/>
    <cellStyle name="Uwaga 3" xfId="23218" hidden="1"/>
    <cellStyle name="Uwaga 3" xfId="23211" hidden="1"/>
    <cellStyle name="Uwaga 3" xfId="23207" hidden="1"/>
    <cellStyle name="Uwaga 3" xfId="23202" hidden="1"/>
    <cellStyle name="Uwaga 3" xfId="23196" hidden="1"/>
    <cellStyle name="Uwaga 3" xfId="23192" hidden="1"/>
    <cellStyle name="Uwaga 3" xfId="23187" hidden="1"/>
    <cellStyle name="Uwaga 3" xfId="23181" hidden="1"/>
    <cellStyle name="Uwaga 3" xfId="23177" hidden="1"/>
    <cellStyle name="Uwaga 3" xfId="23173" hidden="1"/>
    <cellStyle name="Uwaga 3" xfId="23166" hidden="1"/>
    <cellStyle name="Uwaga 3" xfId="23162" hidden="1"/>
    <cellStyle name="Uwaga 3" xfId="23158" hidden="1"/>
    <cellStyle name="Uwaga 3" xfId="24025" hidden="1"/>
    <cellStyle name="Uwaga 3" xfId="24024" hidden="1"/>
    <cellStyle name="Uwaga 3" xfId="24022" hidden="1"/>
    <cellStyle name="Uwaga 3" xfId="24009" hidden="1"/>
    <cellStyle name="Uwaga 3" xfId="24007" hidden="1"/>
    <cellStyle name="Uwaga 3" xfId="24005" hidden="1"/>
    <cellStyle name="Uwaga 3" xfId="23995" hidden="1"/>
    <cellStyle name="Uwaga 3" xfId="23993" hidden="1"/>
    <cellStyle name="Uwaga 3" xfId="23991" hidden="1"/>
    <cellStyle name="Uwaga 3" xfId="23980" hidden="1"/>
    <cellStyle name="Uwaga 3" xfId="23978" hidden="1"/>
    <cellStyle name="Uwaga 3" xfId="23976" hidden="1"/>
    <cellStyle name="Uwaga 3" xfId="23963" hidden="1"/>
    <cellStyle name="Uwaga 3" xfId="23961" hidden="1"/>
    <cellStyle name="Uwaga 3" xfId="23960" hidden="1"/>
    <cellStyle name="Uwaga 3" xfId="23947" hidden="1"/>
    <cellStyle name="Uwaga 3" xfId="23946" hidden="1"/>
    <cellStyle name="Uwaga 3" xfId="23944" hidden="1"/>
    <cellStyle name="Uwaga 3" xfId="23932" hidden="1"/>
    <cellStyle name="Uwaga 3" xfId="23931" hidden="1"/>
    <cellStyle name="Uwaga 3" xfId="23929" hidden="1"/>
    <cellStyle name="Uwaga 3" xfId="23917" hidden="1"/>
    <cellStyle name="Uwaga 3" xfId="23916" hidden="1"/>
    <cellStyle name="Uwaga 3" xfId="23914" hidden="1"/>
    <cellStyle name="Uwaga 3" xfId="23902" hidden="1"/>
    <cellStyle name="Uwaga 3" xfId="23901" hidden="1"/>
    <cellStyle name="Uwaga 3" xfId="23899" hidden="1"/>
    <cellStyle name="Uwaga 3" xfId="23887" hidden="1"/>
    <cellStyle name="Uwaga 3" xfId="23886" hidden="1"/>
    <cellStyle name="Uwaga 3" xfId="23884" hidden="1"/>
    <cellStyle name="Uwaga 3" xfId="23872" hidden="1"/>
    <cellStyle name="Uwaga 3" xfId="23871" hidden="1"/>
    <cellStyle name="Uwaga 3" xfId="23869" hidden="1"/>
    <cellStyle name="Uwaga 3" xfId="23857" hidden="1"/>
    <cellStyle name="Uwaga 3" xfId="23856" hidden="1"/>
    <cellStyle name="Uwaga 3" xfId="23854" hidden="1"/>
    <cellStyle name="Uwaga 3" xfId="23842" hidden="1"/>
    <cellStyle name="Uwaga 3" xfId="23841" hidden="1"/>
    <cellStyle name="Uwaga 3" xfId="23839" hidden="1"/>
    <cellStyle name="Uwaga 3" xfId="23827" hidden="1"/>
    <cellStyle name="Uwaga 3" xfId="23826" hidden="1"/>
    <cellStyle name="Uwaga 3" xfId="23824" hidden="1"/>
    <cellStyle name="Uwaga 3" xfId="23812" hidden="1"/>
    <cellStyle name="Uwaga 3" xfId="23811" hidden="1"/>
    <cellStyle name="Uwaga 3" xfId="23809" hidden="1"/>
    <cellStyle name="Uwaga 3" xfId="23797" hidden="1"/>
    <cellStyle name="Uwaga 3" xfId="23796" hidden="1"/>
    <cellStyle name="Uwaga 3" xfId="23794" hidden="1"/>
    <cellStyle name="Uwaga 3" xfId="23782" hidden="1"/>
    <cellStyle name="Uwaga 3" xfId="23781" hidden="1"/>
    <cellStyle name="Uwaga 3" xfId="23779" hidden="1"/>
    <cellStyle name="Uwaga 3" xfId="23767" hidden="1"/>
    <cellStyle name="Uwaga 3" xfId="23766" hidden="1"/>
    <cellStyle name="Uwaga 3" xfId="23764" hidden="1"/>
    <cellStyle name="Uwaga 3" xfId="23752" hidden="1"/>
    <cellStyle name="Uwaga 3" xfId="23751" hidden="1"/>
    <cellStyle name="Uwaga 3" xfId="23749" hidden="1"/>
    <cellStyle name="Uwaga 3" xfId="23737" hidden="1"/>
    <cellStyle name="Uwaga 3" xfId="23736" hidden="1"/>
    <cellStyle name="Uwaga 3" xfId="23734" hidden="1"/>
    <cellStyle name="Uwaga 3" xfId="23722" hidden="1"/>
    <cellStyle name="Uwaga 3" xfId="23721" hidden="1"/>
    <cellStyle name="Uwaga 3" xfId="23719" hidden="1"/>
    <cellStyle name="Uwaga 3" xfId="23707" hidden="1"/>
    <cellStyle name="Uwaga 3" xfId="23706" hidden="1"/>
    <cellStyle name="Uwaga 3" xfId="23704" hidden="1"/>
    <cellStyle name="Uwaga 3" xfId="23692" hidden="1"/>
    <cellStyle name="Uwaga 3" xfId="23691" hidden="1"/>
    <cellStyle name="Uwaga 3" xfId="23689" hidden="1"/>
    <cellStyle name="Uwaga 3" xfId="23677" hidden="1"/>
    <cellStyle name="Uwaga 3" xfId="23676" hidden="1"/>
    <cellStyle name="Uwaga 3" xfId="23674" hidden="1"/>
    <cellStyle name="Uwaga 3" xfId="23662" hidden="1"/>
    <cellStyle name="Uwaga 3" xfId="23661" hidden="1"/>
    <cellStyle name="Uwaga 3" xfId="23659" hidden="1"/>
    <cellStyle name="Uwaga 3" xfId="23647" hidden="1"/>
    <cellStyle name="Uwaga 3" xfId="23646" hidden="1"/>
    <cellStyle name="Uwaga 3" xfId="23644" hidden="1"/>
    <cellStyle name="Uwaga 3" xfId="23632" hidden="1"/>
    <cellStyle name="Uwaga 3" xfId="23631" hidden="1"/>
    <cellStyle name="Uwaga 3" xfId="23629" hidden="1"/>
    <cellStyle name="Uwaga 3" xfId="23617" hidden="1"/>
    <cellStyle name="Uwaga 3" xfId="23616" hidden="1"/>
    <cellStyle name="Uwaga 3" xfId="23614" hidden="1"/>
    <cellStyle name="Uwaga 3" xfId="23602" hidden="1"/>
    <cellStyle name="Uwaga 3" xfId="23601" hidden="1"/>
    <cellStyle name="Uwaga 3" xfId="23599" hidden="1"/>
    <cellStyle name="Uwaga 3" xfId="23587" hidden="1"/>
    <cellStyle name="Uwaga 3" xfId="23586" hidden="1"/>
    <cellStyle name="Uwaga 3" xfId="23584" hidden="1"/>
    <cellStyle name="Uwaga 3" xfId="23572" hidden="1"/>
    <cellStyle name="Uwaga 3" xfId="23571" hidden="1"/>
    <cellStyle name="Uwaga 3" xfId="23569" hidden="1"/>
    <cellStyle name="Uwaga 3" xfId="23557" hidden="1"/>
    <cellStyle name="Uwaga 3" xfId="23556" hidden="1"/>
    <cellStyle name="Uwaga 3" xfId="23554" hidden="1"/>
    <cellStyle name="Uwaga 3" xfId="23542" hidden="1"/>
    <cellStyle name="Uwaga 3" xfId="23540" hidden="1"/>
    <cellStyle name="Uwaga 3" xfId="23537" hidden="1"/>
    <cellStyle name="Uwaga 3" xfId="23527" hidden="1"/>
    <cellStyle name="Uwaga 3" xfId="23525" hidden="1"/>
    <cellStyle name="Uwaga 3" xfId="23522" hidden="1"/>
    <cellStyle name="Uwaga 3" xfId="23512" hidden="1"/>
    <cellStyle name="Uwaga 3" xfId="23510" hidden="1"/>
    <cellStyle name="Uwaga 3" xfId="23507" hidden="1"/>
    <cellStyle name="Uwaga 3" xfId="23497" hidden="1"/>
    <cellStyle name="Uwaga 3" xfId="23495" hidden="1"/>
    <cellStyle name="Uwaga 3" xfId="23492" hidden="1"/>
    <cellStyle name="Uwaga 3" xfId="23482" hidden="1"/>
    <cellStyle name="Uwaga 3" xfId="23480" hidden="1"/>
    <cellStyle name="Uwaga 3" xfId="23477" hidden="1"/>
    <cellStyle name="Uwaga 3" xfId="23467" hidden="1"/>
    <cellStyle name="Uwaga 3" xfId="23465" hidden="1"/>
    <cellStyle name="Uwaga 3" xfId="23461" hidden="1"/>
    <cellStyle name="Uwaga 3" xfId="23452" hidden="1"/>
    <cellStyle name="Uwaga 3" xfId="23449" hidden="1"/>
    <cellStyle name="Uwaga 3" xfId="23445" hidden="1"/>
    <cellStyle name="Uwaga 3" xfId="23437" hidden="1"/>
    <cellStyle name="Uwaga 3" xfId="23435" hidden="1"/>
    <cellStyle name="Uwaga 3" xfId="23431" hidden="1"/>
    <cellStyle name="Uwaga 3" xfId="23422" hidden="1"/>
    <cellStyle name="Uwaga 3" xfId="23420" hidden="1"/>
    <cellStyle name="Uwaga 3" xfId="23417" hidden="1"/>
    <cellStyle name="Uwaga 3" xfId="23407" hidden="1"/>
    <cellStyle name="Uwaga 3" xfId="23405" hidden="1"/>
    <cellStyle name="Uwaga 3" xfId="23400" hidden="1"/>
    <cellStyle name="Uwaga 3" xfId="23392" hidden="1"/>
    <cellStyle name="Uwaga 3" xfId="23390" hidden="1"/>
    <cellStyle name="Uwaga 3" xfId="23385" hidden="1"/>
    <cellStyle name="Uwaga 3" xfId="23377" hidden="1"/>
    <cellStyle name="Uwaga 3" xfId="23375" hidden="1"/>
    <cellStyle name="Uwaga 3" xfId="23370" hidden="1"/>
    <cellStyle name="Uwaga 3" xfId="23362" hidden="1"/>
    <cellStyle name="Uwaga 3" xfId="23360" hidden="1"/>
    <cellStyle name="Uwaga 3" xfId="23356" hidden="1"/>
    <cellStyle name="Uwaga 3" xfId="23347" hidden="1"/>
    <cellStyle name="Uwaga 3" xfId="23344" hidden="1"/>
    <cellStyle name="Uwaga 3" xfId="23339" hidden="1"/>
    <cellStyle name="Uwaga 3" xfId="23332" hidden="1"/>
    <cellStyle name="Uwaga 3" xfId="23328" hidden="1"/>
    <cellStyle name="Uwaga 3" xfId="23323" hidden="1"/>
    <cellStyle name="Uwaga 3" xfId="23317" hidden="1"/>
    <cellStyle name="Uwaga 3" xfId="23313" hidden="1"/>
    <cellStyle name="Uwaga 3" xfId="23308" hidden="1"/>
    <cellStyle name="Uwaga 3" xfId="23302" hidden="1"/>
    <cellStyle name="Uwaga 3" xfId="23299" hidden="1"/>
    <cellStyle name="Uwaga 3" xfId="23295" hidden="1"/>
    <cellStyle name="Uwaga 3" xfId="23286" hidden="1"/>
    <cellStyle name="Uwaga 3" xfId="23281" hidden="1"/>
    <cellStyle name="Uwaga 3" xfId="23276" hidden="1"/>
    <cellStyle name="Uwaga 3" xfId="23271" hidden="1"/>
    <cellStyle name="Uwaga 3" xfId="23266" hidden="1"/>
    <cellStyle name="Uwaga 3" xfId="23261" hidden="1"/>
    <cellStyle name="Uwaga 3" xfId="23256" hidden="1"/>
    <cellStyle name="Uwaga 3" xfId="23251" hidden="1"/>
    <cellStyle name="Uwaga 3" xfId="23246" hidden="1"/>
    <cellStyle name="Uwaga 3" xfId="23242" hidden="1"/>
    <cellStyle name="Uwaga 3" xfId="23237" hidden="1"/>
    <cellStyle name="Uwaga 3" xfId="23232" hidden="1"/>
    <cellStyle name="Uwaga 3" xfId="23227" hidden="1"/>
    <cellStyle name="Uwaga 3" xfId="23223" hidden="1"/>
    <cellStyle name="Uwaga 3" xfId="23219" hidden="1"/>
    <cellStyle name="Uwaga 3" xfId="23212" hidden="1"/>
    <cellStyle name="Uwaga 3" xfId="23208" hidden="1"/>
    <cellStyle name="Uwaga 3" xfId="23203" hidden="1"/>
    <cellStyle name="Uwaga 3" xfId="23197" hidden="1"/>
    <cellStyle name="Uwaga 3" xfId="23193" hidden="1"/>
    <cellStyle name="Uwaga 3" xfId="23188" hidden="1"/>
    <cellStyle name="Uwaga 3" xfId="23182" hidden="1"/>
    <cellStyle name="Uwaga 3" xfId="23178" hidden="1"/>
    <cellStyle name="Uwaga 3" xfId="23174" hidden="1"/>
    <cellStyle name="Uwaga 3" xfId="23167" hidden="1"/>
    <cellStyle name="Uwaga 3" xfId="23163" hidden="1"/>
    <cellStyle name="Uwaga 3" xfId="23159" hidden="1"/>
    <cellStyle name="Uwaga 3" xfId="24107" hidden="1"/>
    <cellStyle name="Uwaga 3" xfId="24108" hidden="1"/>
    <cellStyle name="Uwaga 3" xfId="24110" hidden="1"/>
    <cellStyle name="Uwaga 3" xfId="24116" hidden="1"/>
    <cellStyle name="Uwaga 3" xfId="24117" hidden="1"/>
    <cellStyle name="Uwaga 3" xfId="24120" hidden="1"/>
    <cellStyle name="Uwaga 3" xfId="24125" hidden="1"/>
    <cellStyle name="Uwaga 3" xfId="24126" hidden="1"/>
    <cellStyle name="Uwaga 3" xfId="24129" hidden="1"/>
    <cellStyle name="Uwaga 3" xfId="24134" hidden="1"/>
    <cellStyle name="Uwaga 3" xfId="24135" hidden="1"/>
    <cellStyle name="Uwaga 3" xfId="24136" hidden="1"/>
    <cellStyle name="Uwaga 3" xfId="24143" hidden="1"/>
    <cellStyle name="Uwaga 3" xfId="24146" hidden="1"/>
    <cellStyle name="Uwaga 3" xfId="24149" hidden="1"/>
    <cellStyle name="Uwaga 3" xfId="24155" hidden="1"/>
    <cellStyle name="Uwaga 3" xfId="24158" hidden="1"/>
    <cellStyle name="Uwaga 3" xfId="24160" hidden="1"/>
    <cellStyle name="Uwaga 3" xfId="24165" hidden="1"/>
    <cellStyle name="Uwaga 3" xfId="24168" hidden="1"/>
    <cellStyle name="Uwaga 3" xfId="24169" hidden="1"/>
    <cellStyle name="Uwaga 3" xfId="24173" hidden="1"/>
    <cellStyle name="Uwaga 3" xfId="24176" hidden="1"/>
    <cellStyle name="Uwaga 3" xfId="24178" hidden="1"/>
    <cellStyle name="Uwaga 3" xfId="24179" hidden="1"/>
    <cellStyle name="Uwaga 3" xfId="24180" hidden="1"/>
    <cellStyle name="Uwaga 3" xfId="24183" hidden="1"/>
    <cellStyle name="Uwaga 3" xfId="24190" hidden="1"/>
    <cellStyle name="Uwaga 3" xfId="24193" hidden="1"/>
    <cellStyle name="Uwaga 3" xfId="24196" hidden="1"/>
    <cellStyle name="Uwaga 3" xfId="24199" hidden="1"/>
    <cellStyle name="Uwaga 3" xfId="24202" hidden="1"/>
    <cellStyle name="Uwaga 3" xfId="24205" hidden="1"/>
    <cellStyle name="Uwaga 3" xfId="24207" hidden="1"/>
    <cellStyle name="Uwaga 3" xfId="24210" hidden="1"/>
    <cellStyle name="Uwaga 3" xfId="24213" hidden="1"/>
    <cellStyle name="Uwaga 3" xfId="24215" hidden="1"/>
    <cellStyle name="Uwaga 3" xfId="24216" hidden="1"/>
    <cellStyle name="Uwaga 3" xfId="24218" hidden="1"/>
    <cellStyle name="Uwaga 3" xfId="24225" hidden="1"/>
    <cellStyle name="Uwaga 3" xfId="24228" hidden="1"/>
    <cellStyle name="Uwaga 3" xfId="24231" hidden="1"/>
    <cellStyle name="Uwaga 3" xfId="24235" hidden="1"/>
    <cellStyle name="Uwaga 3" xfId="24238" hidden="1"/>
    <cellStyle name="Uwaga 3" xfId="24241" hidden="1"/>
    <cellStyle name="Uwaga 3" xfId="24243" hidden="1"/>
    <cellStyle name="Uwaga 3" xfId="24246" hidden="1"/>
    <cellStyle name="Uwaga 3" xfId="24249" hidden="1"/>
    <cellStyle name="Uwaga 3" xfId="24251" hidden="1"/>
    <cellStyle name="Uwaga 3" xfId="24252" hidden="1"/>
    <cellStyle name="Uwaga 3" xfId="24255" hidden="1"/>
    <cellStyle name="Uwaga 3" xfId="24262" hidden="1"/>
    <cellStyle name="Uwaga 3" xfId="24265" hidden="1"/>
    <cellStyle name="Uwaga 3" xfId="24268" hidden="1"/>
    <cellStyle name="Uwaga 3" xfId="24272" hidden="1"/>
    <cellStyle name="Uwaga 3" xfId="24275" hidden="1"/>
    <cellStyle name="Uwaga 3" xfId="24277" hidden="1"/>
    <cellStyle name="Uwaga 3" xfId="24280" hidden="1"/>
    <cellStyle name="Uwaga 3" xfId="24283" hidden="1"/>
    <cellStyle name="Uwaga 3" xfId="24286" hidden="1"/>
    <cellStyle name="Uwaga 3" xfId="24287" hidden="1"/>
    <cellStyle name="Uwaga 3" xfId="24288" hidden="1"/>
    <cellStyle name="Uwaga 3" xfId="24290" hidden="1"/>
    <cellStyle name="Uwaga 3" xfId="24296" hidden="1"/>
    <cellStyle name="Uwaga 3" xfId="24297" hidden="1"/>
    <cellStyle name="Uwaga 3" xfId="24299" hidden="1"/>
    <cellStyle name="Uwaga 3" xfId="24305" hidden="1"/>
    <cellStyle name="Uwaga 3" xfId="24307" hidden="1"/>
    <cellStyle name="Uwaga 3" xfId="24310" hidden="1"/>
    <cellStyle name="Uwaga 3" xfId="24314" hidden="1"/>
    <cellStyle name="Uwaga 3" xfId="24315" hidden="1"/>
    <cellStyle name="Uwaga 3" xfId="24317" hidden="1"/>
    <cellStyle name="Uwaga 3" xfId="24323" hidden="1"/>
    <cellStyle name="Uwaga 3" xfId="24324" hidden="1"/>
    <cellStyle name="Uwaga 3" xfId="24325" hidden="1"/>
    <cellStyle name="Uwaga 3" xfId="24333" hidden="1"/>
    <cellStyle name="Uwaga 3" xfId="24336" hidden="1"/>
    <cellStyle name="Uwaga 3" xfId="24339" hidden="1"/>
    <cellStyle name="Uwaga 3" xfId="24342" hidden="1"/>
    <cellStyle name="Uwaga 3" xfId="24345" hidden="1"/>
    <cellStyle name="Uwaga 3" xfId="24348" hidden="1"/>
    <cellStyle name="Uwaga 3" xfId="24351" hidden="1"/>
    <cellStyle name="Uwaga 3" xfId="24354" hidden="1"/>
    <cellStyle name="Uwaga 3" xfId="24357" hidden="1"/>
    <cellStyle name="Uwaga 3" xfId="24359" hidden="1"/>
    <cellStyle name="Uwaga 3" xfId="24360" hidden="1"/>
    <cellStyle name="Uwaga 3" xfId="24362" hidden="1"/>
    <cellStyle name="Uwaga 3" xfId="24369" hidden="1"/>
    <cellStyle name="Uwaga 3" xfId="24372" hidden="1"/>
    <cellStyle name="Uwaga 3" xfId="24375" hidden="1"/>
    <cellStyle name="Uwaga 3" xfId="24378" hidden="1"/>
    <cellStyle name="Uwaga 3" xfId="24381" hidden="1"/>
    <cellStyle name="Uwaga 3" xfId="24384" hidden="1"/>
    <cellStyle name="Uwaga 3" xfId="24387" hidden="1"/>
    <cellStyle name="Uwaga 3" xfId="24389" hidden="1"/>
    <cellStyle name="Uwaga 3" xfId="24392" hidden="1"/>
    <cellStyle name="Uwaga 3" xfId="24395" hidden="1"/>
    <cellStyle name="Uwaga 3" xfId="24396" hidden="1"/>
    <cellStyle name="Uwaga 3" xfId="24397" hidden="1"/>
    <cellStyle name="Uwaga 3" xfId="24404" hidden="1"/>
    <cellStyle name="Uwaga 3" xfId="24405" hidden="1"/>
    <cellStyle name="Uwaga 3" xfId="24407" hidden="1"/>
    <cellStyle name="Uwaga 3" xfId="24413" hidden="1"/>
    <cellStyle name="Uwaga 3" xfId="24414" hidden="1"/>
    <cellStyle name="Uwaga 3" xfId="24416" hidden="1"/>
    <cellStyle name="Uwaga 3" xfId="24422" hidden="1"/>
    <cellStyle name="Uwaga 3" xfId="24423" hidden="1"/>
    <cellStyle name="Uwaga 3" xfId="24425" hidden="1"/>
    <cellStyle name="Uwaga 3" xfId="24431" hidden="1"/>
    <cellStyle name="Uwaga 3" xfId="24432" hidden="1"/>
    <cellStyle name="Uwaga 3" xfId="24433" hidden="1"/>
    <cellStyle name="Uwaga 3" xfId="24441" hidden="1"/>
    <cellStyle name="Uwaga 3" xfId="24443" hidden="1"/>
    <cellStyle name="Uwaga 3" xfId="24446" hidden="1"/>
    <cellStyle name="Uwaga 3" xfId="24450" hidden="1"/>
    <cellStyle name="Uwaga 3" xfId="24453" hidden="1"/>
    <cellStyle name="Uwaga 3" xfId="24456" hidden="1"/>
    <cellStyle name="Uwaga 3" xfId="24459" hidden="1"/>
    <cellStyle name="Uwaga 3" xfId="24461" hidden="1"/>
    <cellStyle name="Uwaga 3" xfId="24464" hidden="1"/>
    <cellStyle name="Uwaga 3" xfId="24467" hidden="1"/>
    <cellStyle name="Uwaga 3" xfId="24468" hidden="1"/>
    <cellStyle name="Uwaga 3" xfId="24469" hidden="1"/>
    <cellStyle name="Uwaga 3" xfId="24476" hidden="1"/>
    <cellStyle name="Uwaga 3" xfId="24478" hidden="1"/>
    <cellStyle name="Uwaga 3" xfId="24480" hidden="1"/>
    <cellStyle name="Uwaga 3" xfId="24485" hidden="1"/>
    <cellStyle name="Uwaga 3" xfId="24487" hidden="1"/>
    <cellStyle name="Uwaga 3" xfId="24489" hidden="1"/>
    <cellStyle name="Uwaga 3" xfId="24494" hidden="1"/>
    <cellStyle name="Uwaga 3" xfId="24496" hidden="1"/>
    <cellStyle name="Uwaga 3" xfId="24498" hidden="1"/>
    <cellStyle name="Uwaga 3" xfId="24503" hidden="1"/>
    <cellStyle name="Uwaga 3" xfId="24504" hidden="1"/>
    <cellStyle name="Uwaga 3" xfId="24505" hidden="1"/>
    <cellStyle name="Uwaga 3" xfId="24512" hidden="1"/>
    <cellStyle name="Uwaga 3" xfId="24514" hidden="1"/>
    <cellStyle name="Uwaga 3" xfId="24516" hidden="1"/>
    <cellStyle name="Uwaga 3" xfId="24521" hidden="1"/>
    <cellStyle name="Uwaga 3" xfId="24523" hidden="1"/>
    <cellStyle name="Uwaga 3" xfId="24525" hidden="1"/>
    <cellStyle name="Uwaga 3" xfId="24530" hidden="1"/>
    <cellStyle name="Uwaga 3" xfId="24532" hidden="1"/>
    <cellStyle name="Uwaga 3" xfId="24533" hidden="1"/>
    <cellStyle name="Uwaga 3" xfId="24539" hidden="1"/>
    <cellStyle name="Uwaga 3" xfId="24540" hidden="1"/>
    <cellStyle name="Uwaga 3" xfId="24541" hidden="1"/>
    <cellStyle name="Uwaga 3" xfId="24548" hidden="1"/>
    <cellStyle name="Uwaga 3" xfId="24550" hidden="1"/>
    <cellStyle name="Uwaga 3" xfId="24552" hidden="1"/>
    <cellStyle name="Uwaga 3" xfId="24557" hidden="1"/>
    <cellStyle name="Uwaga 3" xfId="24559" hidden="1"/>
    <cellStyle name="Uwaga 3" xfId="24561" hidden="1"/>
    <cellStyle name="Uwaga 3" xfId="24566" hidden="1"/>
    <cellStyle name="Uwaga 3" xfId="24568" hidden="1"/>
    <cellStyle name="Uwaga 3" xfId="24570" hidden="1"/>
    <cellStyle name="Uwaga 3" xfId="24575" hidden="1"/>
    <cellStyle name="Uwaga 3" xfId="24576" hidden="1"/>
    <cellStyle name="Uwaga 3" xfId="24578" hidden="1"/>
    <cellStyle name="Uwaga 3" xfId="24584" hidden="1"/>
    <cellStyle name="Uwaga 3" xfId="24585" hidden="1"/>
    <cellStyle name="Uwaga 3" xfId="24586" hidden="1"/>
    <cellStyle name="Uwaga 3" xfId="24593" hidden="1"/>
    <cellStyle name="Uwaga 3" xfId="24594" hidden="1"/>
    <cellStyle name="Uwaga 3" xfId="24595" hidden="1"/>
    <cellStyle name="Uwaga 3" xfId="24602" hidden="1"/>
    <cellStyle name="Uwaga 3" xfId="24603" hidden="1"/>
    <cellStyle name="Uwaga 3" xfId="24604" hidden="1"/>
    <cellStyle name="Uwaga 3" xfId="24611" hidden="1"/>
    <cellStyle name="Uwaga 3" xfId="24612" hidden="1"/>
    <cellStyle name="Uwaga 3" xfId="24613" hidden="1"/>
    <cellStyle name="Uwaga 3" xfId="24620" hidden="1"/>
    <cellStyle name="Uwaga 3" xfId="24621" hidden="1"/>
    <cellStyle name="Uwaga 3" xfId="24622" hidden="1"/>
    <cellStyle name="Uwaga 3" xfId="24672" hidden="1"/>
    <cellStyle name="Uwaga 3" xfId="24673" hidden="1"/>
    <cellStyle name="Uwaga 3" xfId="24675" hidden="1"/>
    <cellStyle name="Uwaga 3" xfId="24687" hidden="1"/>
    <cellStyle name="Uwaga 3" xfId="24688" hidden="1"/>
    <cellStyle name="Uwaga 3" xfId="24693" hidden="1"/>
    <cellStyle name="Uwaga 3" xfId="24702" hidden="1"/>
    <cellStyle name="Uwaga 3" xfId="24703" hidden="1"/>
    <cellStyle name="Uwaga 3" xfId="24708" hidden="1"/>
    <cellStyle name="Uwaga 3" xfId="24717" hidden="1"/>
    <cellStyle name="Uwaga 3" xfId="24718" hidden="1"/>
    <cellStyle name="Uwaga 3" xfId="24719" hidden="1"/>
    <cellStyle name="Uwaga 3" xfId="24732" hidden="1"/>
    <cellStyle name="Uwaga 3" xfId="24737" hidden="1"/>
    <cellStyle name="Uwaga 3" xfId="24742" hidden="1"/>
    <cellStyle name="Uwaga 3" xfId="24752" hidden="1"/>
    <cellStyle name="Uwaga 3" xfId="24757" hidden="1"/>
    <cellStyle name="Uwaga 3" xfId="24761" hidden="1"/>
    <cellStyle name="Uwaga 3" xfId="24768" hidden="1"/>
    <cellStyle name="Uwaga 3" xfId="24773" hidden="1"/>
    <cellStyle name="Uwaga 3" xfId="24776" hidden="1"/>
    <cellStyle name="Uwaga 3" xfId="24782" hidden="1"/>
    <cellStyle name="Uwaga 3" xfId="24787" hidden="1"/>
    <cellStyle name="Uwaga 3" xfId="24791" hidden="1"/>
    <cellStyle name="Uwaga 3" xfId="24792" hidden="1"/>
    <cellStyle name="Uwaga 3" xfId="24793" hidden="1"/>
    <cellStyle name="Uwaga 3" xfId="24797" hidden="1"/>
    <cellStyle name="Uwaga 3" xfId="24809" hidden="1"/>
    <cellStyle name="Uwaga 3" xfId="24814" hidden="1"/>
    <cellStyle name="Uwaga 3" xfId="24819" hidden="1"/>
    <cellStyle name="Uwaga 3" xfId="24824" hidden="1"/>
    <cellStyle name="Uwaga 3" xfId="24829" hidden="1"/>
    <cellStyle name="Uwaga 3" xfId="24834" hidden="1"/>
    <cellStyle name="Uwaga 3" xfId="24838" hidden="1"/>
    <cellStyle name="Uwaga 3" xfId="24842" hidden="1"/>
    <cellStyle name="Uwaga 3" xfId="24847" hidden="1"/>
    <cellStyle name="Uwaga 3" xfId="24852" hidden="1"/>
    <cellStyle name="Uwaga 3" xfId="24853" hidden="1"/>
    <cellStyle name="Uwaga 3" xfId="24855" hidden="1"/>
    <cellStyle name="Uwaga 3" xfId="24868" hidden="1"/>
    <cellStyle name="Uwaga 3" xfId="24872" hidden="1"/>
    <cellStyle name="Uwaga 3" xfId="24877" hidden="1"/>
    <cellStyle name="Uwaga 3" xfId="24884" hidden="1"/>
    <cellStyle name="Uwaga 3" xfId="24888" hidden="1"/>
    <cellStyle name="Uwaga 3" xfId="24893" hidden="1"/>
    <cellStyle name="Uwaga 3" xfId="24898" hidden="1"/>
    <cellStyle name="Uwaga 3" xfId="24901" hidden="1"/>
    <cellStyle name="Uwaga 3" xfId="24906" hidden="1"/>
    <cellStyle name="Uwaga 3" xfId="24912" hidden="1"/>
    <cellStyle name="Uwaga 3" xfId="24913" hidden="1"/>
    <cellStyle name="Uwaga 3" xfId="24916" hidden="1"/>
    <cellStyle name="Uwaga 3" xfId="24929" hidden="1"/>
    <cellStyle name="Uwaga 3" xfId="24933" hidden="1"/>
    <cellStyle name="Uwaga 3" xfId="24938" hidden="1"/>
    <cellStyle name="Uwaga 3" xfId="24945" hidden="1"/>
    <cellStyle name="Uwaga 3" xfId="24950" hidden="1"/>
    <cellStyle name="Uwaga 3" xfId="24954" hidden="1"/>
    <cellStyle name="Uwaga 3" xfId="24959" hidden="1"/>
    <cellStyle name="Uwaga 3" xfId="24963" hidden="1"/>
    <cellStyle name="Uwaga 3" xfId="24968" hidden="1"/>
    <cellStyle name="Uwaga 3" xfId="24972" hidden="1"/>
    <cellStyle name="Uwaga 3" xfId="24973" hidden="1"/>
    <cellStyle name="Uwaga 3" xfId="24975" hidden="1"/>
    <cellStyle name="Uwaga 3" xfId="24987" hidden="1"/>
    <cellStyle name="Uwaga 3" xfId="24988" hidden="1"/>
    <cellStyle name="Uwaga 3" xfId="24990" hidden="1"/>
    <cellStyle name="Uwaga 3" xfId="25002" hidden="1"/>
    <cellStyle name="Uwaga 3" xfId="25004" hidden="1"/>
    <cellStyle name="Uwaga 3" xfId="25007" hidden="1"/>
    <cellStyle name="Uwaga 3" xfId="25017" hidden="1"/>
    <cellStyle name="Uwaga 3" xfId="25018" hidden="1"/>
    <cellStyle name="Uwaga 3" xfId="25020" hidden="1"/>
    <cellStyle name="Uwaga 3" xfId="25032" hidden="1"/>
    <cellStyle name="Uwaga 3" xfId="25033" hidden="1"/>
    <cellStyle name="Uwaga 3" xfId="25034" hidden="1"/>
    <cellStyle name="Uwaga 3" xfId="25048" hidden="1"/>
    <cellStyle name="Uwaga 3" xfId="25051" hidden="1"/>
    <cellStyle name="Uwaga 3" xfId="25055" hidden="1"/>
    <cellStyle name="Uwaga 3" xfId="25063" hidden="1"/>
    <cellStyle name="Uwaga 3" xfId="25066" hidden="1"/>
    <cellStyle name="Uwaga 3" xfId="25070" hidden="1"/>
    <cellStyle name="Uwaga 3" xfId="25078" hidden="1"/>
    <cellStyle name="Uwaga 3" xfId="25081" hidden="1"/>
    <cellStyle name="Uwaga 3" xfId="25085" hidden="1"/>
    <cellStyle name="Uwaga 3" xfId="25092" hidden="1"/>
    <cellStyle name="Uwaga 3" xfId="25093" hidden="1"/>
    <cellStyle name="Uwaga 3" xfId="25095" hidden="1"/>
    <cellStyle name="Uwaga 3" xfId="25108" hidden="1"/>
    <cellStyle name="Uwaga 3" xfId="25111" hidden="1"/>
    <cellStyle name="Uwaga 3" xfId="25114" hidden="1"/>
    <cellStyle name="Uwaga 3" xfId="25123" hidden="1"/>
    <cellStyle name="Uwaga 3" xfId="25126" hidden="1"/>
    <cellStyle name="Uwaga 3" xfId="25130" hidden="1"/>
    <cellStyle name="Uwaga 3" xfId="25138" hidden="1"/>
    <cellStyle name="Uwaga 3" xfId="25140" hidden="1"/>
    <cellStyle name="Uwaga 3" xfId="25143" hidden="1"/>
    <cellStyle name="Uwaga 3" xfId="25152" hidden="1"/>
    <cellStyle name="Uwaga 3" xfId="25153" hidden="1"/>
    <cellStyle name="Uwaga 3" xfId="25154" hidden="1"/>
    <cellStyle name="Uwaga 3" xfId="25167" hidden="1"/>
    <cellStyle name="Uwaga 3" xfId="25168" hidden="1"/>
    <cellStyle name="Uwaga 3" xfId="25170" hidden="1"/>
    <cellStyle name="Uwaga 3" xfId="25182" hidden="1"/>
    <cellStyle name="Uwaga 3" xfId="25183" hidden="1"/>
    <cellStyle name="Uwaga 3" xfId="25185" hidden="1"/>
    <cellStyle name="Uwaga 3" xfId="25197" hidden="1"/>
    <cellStyle name="Uwaga 3" xfId="25198" hidden="1"/>
    <cellStyle name="Uwaga 3" xfId="25200" hidden="1"/>
    <cellStyle name="Uwaga 3" xfId="25212" hidden="1"/>
    <cellStyle name="Uwaga 3" xfId="25213" hidden="1"/>
    <cellStyle name="Uwaga 3" xfId="25214" hidden="1"/>
    <cellStyle name="Uwaga 3" xfId="25228" hidden="1"/>
    <cellStyle name="Uwaga 3" xfId="25230" hidden="1"/>
    <cellStyle name="Uwaga 3" xfId="25233" hidden="1"/>
    <cellStyle name="Uwaga 3" xfId="25243" hidden="1"/>
    <cellStyle name="Uwaga 3" xfId="25246" hidden="1"/>
    <cellStyle name="Uwaga 3" xfId="25249" hidden="1"/>
    <cellStyle name="Uwaga 3" xfId="25258" hidden="1"/>
    <cellStyle name="Uwaga 3" xfId="25260" hidden="1"/>
    <cellStyle name="Uwaga 3" xfId="25263" hidden="1"/>
    <cellStyle name="Uwaga 3" xfId="25272" hidden="1"/>
    <cellStyle name="Uwaga 3" xfId="25273" hidden="1"/>
    <cellStyle name="Uwaga 3" xfId="25274" hidden="1"/>
    <cellStyle name="Uwaga 3" xfId="25287" hidden="1"/>
    <cellStyle name="Uwaga 3" xfId="25289" hidden="1"/>
    <cellStyle name="Uwaga 3" xfId="25291" hidden="1"/>
    <cellStyle name="Uwaga 3" xfId="25302" hidden="1"/>
    <cellStyle name="Uwaga 3" xfId="25304" hidden="1"/>
    <cellStyle name="Uwaga 3" xfId="25306" hidden="1"/>
    <cellStyle name="Uwaga 3" xfId="25317" hidden="1"/>
    <cellStyle name="Uwaga 3" xfId="25319" hidden="1"/>
    <cellStyle name="Uwaga 3" xfId="25321" hidden="1"/>
    <cellStyle name="Uwaga 3" xfId="25332" hidden="1"/>
    <cellStyle name="Uwaga 3" xfId="25333" hidden="1"/>
    <cellStyle name="Uwaga 3" xfId="25334" hidden="1"/>
    <cellStyle name="Uwaga 3" xfId="25347" hidden="1"/>
    <cellStyle name="Uwaga 3" xfId="25349" hidden="1"/>
    <cellStyle name="Uwaga 3" xfId="25351" hidden="1"/>
    <cellStyle name="Uwaga 3" xfId="25362" hidden="1"/>
    <cellStyle name="Uwaga 3" xfId="25364" hidden="1"/>
    <cellStyle name="Uwaga 3" xfId="25366" hidden="1"/>
    <cellStyle name="Uwaga 3" xfId="25377" hidden="1"/>
    <cellStyle name="Uwaga 3" xfId="25379" hidden="1"/>
    <cellStyle name="Uwaga 3" xfId="25380" hidden="1"/>
    <cellStyle name="Uwaga 3" xfId="25392" hidden="1"/>
    <cellStyle name="Uwaga 3" xfId="25393" hidden="1"/>
    <cellStyle name="Uwaga 3" xfId="25394" hidden="1"/>
    <cellStyle name="Uwaga 3" xfId="25407" hidden="1"/>
    <cellStyle name="Uwaga 3" xfId="25409" hidden="1"/>
    <cellStyle name="Uwaga 3" xfId="25411" hidden="1"/>
    <cellStyle name="Uwaga 3" xfId="25422" hidden="1"/>
    <cellStyle name="Uwaga 3" xfId="25424" hidden="1"/>
    <cellStyle name="Uwaga 3" xfId="25426" hidden="1"/>
    <cellStyle name="Uwaga 3" xfId="25437" hidden="1"/>
    <cellStyle name="Uwaga 3" xfId="25439" hidden="1"/>
    <cellStyle name="Uwaga 3" xfId="25441" hidden="1"/>
    <cellStyle name="Uwaga 3" xfId="25452" hidden="1"/>
    <cellStyle name="Uwaga 3" xfId="25453" hidden="1"/>
    <cellStyle name="Uwaga 3" xfId="25455" hidden="1"/>
    <cellStyle name="Uwaga 3" xfId="25466" hidden="1"/>
    <cellStyle name="Uwaga 3" xfId="25468" hidden="1"/>
    <cellStyle name="Uwaga 3" xfId="25469" hidden="1"/>
    <cellStyle name="Uwaga 3" xfId="25478" hidden="1"/>
    <cellStyle name="Uwaga 3" xfId="25481" hidden="1"/>
    <cellStyle name="Uwaga 3" xfId="25483" hidden="1"/>
    <cellStyle name="Uwaga 3" xfId="25494" hidden="1"/>
    <cellStyle name="Uwaga 3" xfId="25496" hidden="1"/>
    <cellStyle name="Uwaga 3" xfId="25498" hidden="1"/>
    <cellStyle name="Uwaga 3" xfId="25510" hidden="1"/>
    <cellStyle name="Uwaga 3" xfId="25512" hidden="1"/>
    <cellStyle name="Uwaga 3" xfId="25514" hidden="1"/>
    <cellStyle name="Uwaga 3" xfId="25522" hidden="1"/>
    <cellStyle name="Uwaga 3" xfId="25524" hidden="1"/>
    <cellStyle name="Uwaga 3" xfId="25527" hidden="1"/>
    <cellStyle name="Uwaga 3" xfId="25517" hidden="1"/>
    <cellStyle name="Uwaga 3" xfId="25516" hidden="1"/>
    <cellStyle name="Uwaga 3" xfId="25515" hidden="1"/>
    <cellStyle name="Uwaga 3" xfId="25502" hidden="1"/>
    <cellStyle name="Uwaga 3" xfId="25501" hidden="1"/>
    <cellStyle name="Uwaga 3" xfId="25500" hidden="1"/>
    <cellStyle name="Uwaga 3" xfId="25487" hidden="1"/>
    <cellStyle name="Uwaga 3" xfId="25486" hidden="1"/>
    <cellStyle name="Uwaga 3" xfId="25485" hidden="1"/>
    <cellStyle name="Uwaga 3" xfId="25472" hidden="1"/>
    <cellStyle name="Uwaga 3" xfId="25471" hidden="1"/>
    <cellStyle name="Uwaga 3" xfId="25470" hidden="1"/>
    <cellStyle name="Uwaga 3" xfId="25457" hidden="1"/>
    <cellStyle name="Uwaga 3" xfId="25456" hidden="1"/>
    <cellStyle name="Uwaga 3" xfId="25454" hidden="1"/>
    <cellStyle name="Uwaga 3" xfId="25443" hidden="1"/>
    <cellStyle name="Uwaga 3" xfId="25440" hidden="1"/>
    <cellStyle name="Uwaga 3" xfId="25438" hidden="1"/>
    <cellStyle name="Uwaga 3" xfId="25428" hidden="1"/>
    <cellStyle name="Uwaga 3" xfId="25425" hidden="1"/>
    <cellStyle name="Uwaga 3" xfId="25423" hidden="1"/>
    <cellStyle name="Uwaga 3" xfId="25413" hidden="1"/>
    <cellStyle name="Uwaga 3" xfId="25410" hidden="1"/>
    <cellStyle name="Uwaga 3" xfId="25408" hidden="1"/>
    <cellStyle name="Uwaga 3" xfId="25398" hidden="1"/>
    <cellStyle name="Uwaga 3" xfId="25396" hidden="1"/>
    <cellStyle name="Uwaga 3" xfId="25395" hidden="1"/>
    <cellStyle name="Uwaga 3" xfId="25383" hidden="1"/>
    <cellStyle name="Uwaga 3" xfId="25381" hidden="1"/>
    <cellStyle name="Uwaga 3" xfId="25378" hidden="1"/>
    <cellStyle name="Uwaga 3" xfId="25368" hidden="1"/>
    <cellStyle name="Uwaga 3" xfId="25365" hidden="1"/>
    <cellStyle name="Uwaga 3" xfId="25363" hidden="1"/>
    <cellStyle name="Uwaga 3" xfId="25353" hidden="1"/>
    <cellStyle name="Uwaga 3" xfId="25350" hidden="1"/>
    <cellStyle name="Uwaga 3" xfId="25348" hidden="1"/>
    <cellStyle name="Uwaga 3" xfId="25338" hidden="1"/>
    <cellStyle name="Uwaga 3" xfId="25336" hidden="1"/>
    <cellStyle name="Uwaga 3" xfId="25335" hidden="1"/>
    <cellStyle name="Uwaga 3" xfId="25323" hidden="1"/>
    <cellStyle name="Uwaga 3" xfId="25320" hidden="1"/>
    <cellStyle name="Uwaga 3" xfId="25318" hidden="1"/>
    <cellStyle name="Uwaga 3" xfId="25308" hidden="1"/>
    <cellStyle name="Uwaga 3" xfId="25305" hidden="1"/>
    <cellStyle name="Uwaga 3" xfId="25303" hidden="1"/>
    <cellStyle name="Uwaga 3" xfId="25293" hidden="1"/>
    <cellStyle name="Uwaga 3" xfId="25290" hidden="1"/>
    <cellStyle name="Uwaga 3" xfId="25288" hidden="1"/>
    <cellStyle name="Uwaga 3" xfId="25278" hidden="1"/>
    <cellStyle name="Uwaga 3" xfId="25276" hidden="1"/>
    <cellStyle name="Uwaga 3" xfId="25275" hidden="1"/>
    <cellStyle name="Uwaga 3" xfId="25262" hidden="1"/>
    <cellStyle name="Uwaga 3" xfId="25259" hidden="1"/>
    <cellStyle name="Uwaga 3" xfId="25257" hidden="1"/>
    <cellStyle name="Uwaga 3" xfId="25247" hidden="1"/>
    <cellStyle name="Uwaga 3" xfId="25244" hidden="1"/>
    <cellStyle name="Uwaga 3" xfId="25242" hidden="1"/>
    <cellStyle name="Uwaga 3" xfId="25232" hidden="1"/>
    <cellStyle name="Uwaga 3" xfId="25229" hidden="1"/>
    <cellStyle name="Uwaga 3" xfId="25227" hidden="1"/>
    <cellStyle name="Uwaga 3" xfId="25218" hidden="1"/>
    <cellStyle name="Uwaga 3" xfId="25216" hidden="1"/>
    <cellStyle name="Uwaga 3" xfId="25215" hidden="1"/>
    <cellStyle name="Uwaga 3" xfId="25203" hidden="1"/>
    <cellStyle name="Uwaga 3" xfId="25201" hidden="1"/>
    <cellStyle name="Uwaga 3" xfId="25199" hidden="1"/>
    <cellStyle name="Uwaga 3" xfId="25188" hidden="1"/>
    <cellStyle name="Uwaga 3" xfId="25186" hidden="1"/>
    <cellStyle name="Uwaga 3" xfId="25184" hidden="1"/>
    <cellStyle name="Uwaga 3" xfId="25173" hidden="1"/>
    <cellStyle name="Uwaga 3" xfId="25171" hidden="1"/>
    <cellStyle name="Uwaga 3" xfId="25169" hidden="1"/>
    <cellStyle name="Uwaga 3" xfId="25158" hidden="1"/>
    <cellStyle name="Uwaga 3" xfId="25156" hidden="1"/>
    <cellStyle name="Uwaga 3" xfId="25155" hidden="1"/>
    <cellStyle name="Uwaga 3" xfId="25142" hidden="1"/>
    <cellStyle name="Uwaga 3" xfId="25139" hidden="1"/>
    <cellStyle name="Uwaga 3" xfId="25137" hidden="1"/>
    <cellStyle name="Uwaga 3" xfId="25127" hidden="1"/>
    <cellStyle name="Uwaga 3" xfId="25124" hidden="1"/>
    <cellStyle name="Uwaga 3" xfId="25122" hidden="1"/>
    <cellStyle name="Uwaga 3" xfId="25112" hidden="1"/>
    <cellStyle name="Uwaga 3" xfId="25109" hidden="1"/>
    <cellStyle name="Uwaga 3" xfId="25107" hidden="1"/>
    <cellStyle name="Uwaga 3" xfId="25098" hidden="1"/>
    <cellStyle name="Uwaga 3" xfId="25096" hidden="1"/>
    <cellStyle name="Uwaga 3" xfId="25094" hidden="1"/>
    <cellStyle name="Uwaga 3" xfId="25082" hidden="1"/>
    <cellStyle name="Uwaga 3" xfId="25079" hidden="1"/>
    <cellStyle name="Uwaga 3" xfId="25077" hidden="1"/>
    <cellStyle name="Uwaga 3" xfId="25067" hidden="1"/>
    <cellStyle name="Uwaga 3" xfId="25064" hidden="1"/>
    <cellStyle name="Uwaga 3" xfId="25062" hidden="1"/>
    <cellStyle name="Uwaga 3" xfId="25052" hidden="1"/>
    <cellStyle name="Uwaga 3" xfId="25049" hidden="1"/>
    <cellStyle name="Uwaga 3" xfId="25047" hidden="1"/>
    <cellStyle name="Uwaga 3" xfId="25040" hidden="1"/>
    <cellStyle name="Uwaga 3" xfId="25037" hidden="1"/>
    <cellStyle name="Uwaga 3" xfId="25035" hidden="1"/>
    <cellStyle name="Uwaga 3" xfId="25025" hidden="1"/>
    <cellStyle name="Uwaga 3" xfId="25022" hidden="1"/>
    <cellStyle name="Uwaga 3" xfId="25019" hidden="1"/>
    <cellStyle name="Uwaga 3" xfId="25010" hidden="1"/>
    <cellStyle name="Uwaga 3" xfId="25006" hidden="1"/>
    <cellStyle name="Uwaga 3" xfId="25003" hidden="1"/>
    <cellStyle name="Uwaga 3" xfId="24995" hidden="1"/>
    <cellStyle name="Uwaga 3" xfId="24992" hidden="1"/>
    <cellStyle name="Uwaga 3" xfId="24989" hidden="1"/>
    <cellStyle name="Uwaga 3" xfId="24980" hidden="1"/>
    <cellStyle name="Uwaga 3" xfId="24977" hidden="1"/>
    <cellStyle name="Uwaga 3" xfId="24974" hidden="1"/>
    <cellStyle name="Uwaga 3" xfId="24964" hidden="1"/>
    <cellStyle name="Uwaga 3" xfId="24960" hidden="1"/>
    <cellStyle name="Uwaga 3" xfId="24957" hidden="1"/>
    <cellStyle name="Uwaga 3" xfId="24948" hidden="1"/>
    <cellStyle name="Uwaga 3" xfId="24944" hidden="1"/>
    <cellStyle name="Uwaga 3" xfId="24942" hidden="1"/>
    <cellStyle name="Uwaga 3" xfId="24934" hidden="1"/>
    <cellStyle name="Uwaga 3" xfId="24930" hidden="1"/>
    <cellStyle name="Uwaga 3" xfId="24927" hidden="1"/>
    <cellStyle name="Uwaga 3" xfId="24920" hidden="1"/>
    <cellStyle name="Uwaga 3" xfId="24917" hidden="1"/>
    <cellStyle name="Uwaga 3" xfId="24914" hidden="1"/>
    <cellStyle name="Uwaga 3" xfId="24905" hidden="1"/>
    <cellStyle name="Uwaga 3" xfId="24900" hidden="1"/>
    <cellStyle name="Uwaga 3" xfId="24897" hidden="1"/>
    <cellStyle name="Uwaga 3" xfId="24890" hidden="1"/>
    <cellStyle name="Uwaga 3" xfId="24885" hidden="1"/>
    <cellStyle name="Uwaga 3" xfId="24882" hidden="1"/>
    <cellStyle name="Uwaga 3" xfId="24875" hidden="1"/>
    <cellStyle name="Uwaga 3" xfId="24870" hidden="1"/>
    <cellStyle name="Uwaga 3" xfId="24867" hidden="1"/>
    <cellStyle name="Uwaga 3" xfId="24861" hidden="1"/>
    <cellStyle name="Uwaga 3" xfId="24857" hidden="1"/>
    <cellStyle name="Uwaga 3" xfId="24854" hidden="1"/>
    <cellStyle name="Uwaga 3" xfId="24846" hidden="1"/>
    <cellStyle name="Uwaga 3" xfId="24841" hidden="1"/>
    <cellStyle name="Uwaga 3" xfId="24837" hidden="1"/>
    <cellStyle name="Uwaga 3" xfId="24831" hidden="1"/>
    <cellStyle name="Uwaga 3" xfId="24826" hidden="1"/>
    <cellStyle name="Uwaga 3" xfId="24822" hidden="1"/>
    <cellStyle name="Uwaga 3" xfId="24816" hidden="1"/>
    <cellStyle name="Uwaga 3" xfId="24811" hidden="1"/>
    <cellStyle name="Uwaga 3" xfId="24807" hidden="1"/>
    <cellStyle name="Uwaga 3" xfId="24802" hidden="1"/>
    <cellStyle name="Uwaga 3" xfId="24798" hidden="1"/>
    <cellStyle name="Uwaga 3" xfId="24794" hidden="1"/>
    <cellStyle name="Uwaga 3" xfId="24786" hidden="1"/>
    <cellStyle name="Uwaga 3" xfId="24781" hidden="1"/>
    <cellStyle name="Uwaga 3" xfId="24777" hidden="1"/>
    <cellStyle name="Uwaga 3" xfId="24771" hidden="1"/>
    <cellStyle name="Uwaga 3" xfId="24766" hidden="1"/>
    <cellStyle name="Uwaga 3" xfId="24762" hidden="1"/>
    <cellStyle name="Uwaga 3" xfId="24756" hidden="1"/>
    <cellStyle name="Uwaga 3" xfId="24751" hidden="1"/>
    <cellStyle name="Uwaga 3" xfId="24747" hidden="1"/>
    <cellStyle name="Uwaga 3" xfId="24743" hidden="1"/>
    <cellStyle name="Uwaga 3" xfId="24738" hidden="1"/>
    <cellStyle name="Uwaga 3" xfId="24733" hidden="1"/>
    <cellStyle name="Uwaga 3" xfId="24728" hidden="1"/>
    <cellStyle name="Uwaga 3" xfId="24724" hidden="1"/>
    <cellStyle name="Uwaga 3" xfId="24720" hidden="1"/>
    <cellStyle name="Uwaga 3" xfId="24713" hidden="1"/>
    <cellStyle name="Uwaga 3" xfId="24709" hidden="1"/>
    <cellStyle name="Uwaga 3" xfId="24704" hidden="1"/>
    <cellStyle name="Uwaga 3" xfId="24698" hidden="1"/>
    <cellStyle name="Uwaga 3" xfId="24694" hidden="1"/>
    <cellStyle name="Uwaga 3" xfId="24689" hidden="1"/>
    <cellStyle name="Uwaga 3" xfId="24683" hidden="1"/>
    <cellStyle name="Uwaga 3" xfId="24679" hidden="1"/>
    <cellStyle name="Uwaga 3" xfId="24674" hidden="1"/>
    <cellStyle name="Uwaga 3" xfId="24668" hidden="1"/>
    <cellStyle name="Uwaga 3" xfId="24664" hidden="1"/>
    <cellStyle name="Uwaga 3" xfId="24660" hidden="1"/>
    <cellStyle name="Uwaga 3" xfId="25520" hidden="1"/>
    <cellStyle name="Uwaga 3" xfId="25519" hidden="1"/>
    <cellStyle name="Uwaga 3" xfId="25518" hidden="1"/>
    <cellStyle name="Uwaga 3" xfId="25505" hidden="1"/>
    <cellStyle name="Uwaga 3" xfId="25504" hidden="1"/>
    <cellStyle name="Uwaga 3" xfId="25503" hidden="1"/>
    <cellStyle name="Uwaga 3" xfId="25490" hidden="1"/>
    <cellStyle name="Uwaga 3" xfId="25489" hidden="1"/>
    <cellStyle name="Uwaga 3" xfId="25488" hidden="1"/>
    <cellStyle name="Uwaga 3" xfId="25475" hidden="1"/>
    <cellStyle name="Uwaga 3" xfId="25474" hidden="1"/>
    <cellStyle name="Uwaga 3" xfId="25473" hidden="1"/>
    <cellStyle name="Uwaga 3" xfId="25460" hidden="1"/>
    <cellStyle name="Uwaga 3" xfId="25459" hidden="1"/>
    <cellStyle name="Uwaga 3" xfId="25458" hidden="1"/>
    <cellStyle name="Uwaga 3" xfId="25446" hidden="1"/>
    <cellStyle name="Uwaga 3" xfId="25444" hidden="1"/>
    <cellStyle name="Uwaga 3" xfId="25442" hidden="1"/>
    <cellStyle name="Uwaga 3" xfId="25431" hidden="1"/>
    <cellStyle name="Uwaga 3" xfId="25429" hidden="1"/>
    <cellStyle name="Uwaga 3" xfId="25427" hidden="1"/>
    <cellStyle name="Uwaga 3" xfId="25416" hidden="1"/>
    <cellStyle name="Uwaga 3" xfId="25414" hidden="1"/>
    <cellStyle name="Uwaga 3" xfId="25412" hidden="1"/>
    <cellStyle name="Uwaga 3" xfId="25401" hidden="1"/>
    <cellStyle name="Uwaga 3" xfId="25399" hidden="1"/>
    <cellStyle name="Uwaga 3" xfId="25397" hidden="1"/>
    <cellStyle name="Uwaga 3" xfId="25386" hidden="1"/>
    <cellStyle name="Uwaga 3" xfId="25384" hidden="1"/>
    <cellStyle name="Uwaga 3" xfId="25382" hidden="1"/>
    <cellStyle name="Uwaga 3" xfId="25371" hidden="1"/>
    <cellStyle name="Uwaga 3" xfId="25369" hidden="1"/>
    <cellStyle name="Uwaga 3" xfId="25367" hidden="1"/>
    <cellStyle name="Uwaga 3" xfId="25356" hidden="1"/>
    <cellStyle name="Uwaga 3" xfId="25354" hidden="1"/>
    <cellStyle name="Uwaga 3" xfId="25352" hidden="1"/>
    <cellStyle name="Uwaga 3" xfId="25341" hidden="1"/>
    <cellStyle name="Uwaga 3" xfId="25339" hidden="1"/>
    <cellStyle name="Uwaga 3" xfId="25337" hidden="1"/>
    <cellStyle name="Uwaga 3" xfId="25326" hidden="1"/>
    <cellStyle name="Uwaga 3" xfId="25324" hidden="1"/>
    <cellStyle name="Uwaga 3" xfId="25322" hidden="1"/>
    <cellStyle name="Uwaga 3" xfId="25311" hidden="1"/>
    <cellStyle name="Uwaga 3" xfId="25309" hidden="1"/>
    <cellStyle name="Uwaga 3" xfId="25307" hidden="1"/>
    <cellStyle name="Uwaga 3" xfId="25296" hidden="1"/>
    <cellStyle name="Uwaga 3" xfId="25294" hidden="1"/>
    <cellStyle name="Uwaga 3" xfId="25292" hidden="1"/>
    <cellStyle name="Uwaga 3" xfId="25281" hidden="1"/>
    <cellStyle name="Uwaga 3" xfId="25279" hidden="1"/>
    <cellStyle name="Uwaga 3" xfId="25277" hidden="1"/>
    <cellStyle name="Uwaga 3" xfId="25266" hidden="1"/>
    <cellStyle name="Uwaga 3" xfId="25264" hidden="1"/>
    <cellStyle name="Uwaga 3" xfId="25261" hidden="1"/>
    <cellStyle name="Uwaga 3" xfId="25251" hidden="1"/>
    <cellStyle name="Uwaga 3" xfId="25248" hidden="1"/>
    <cellStyle name="Uwaga 3" xfId="25245" hidden="1"/>
    <cellStyle name="Uwaga 3" xfId="25236" hidden="1"/>
    <cellStyle name="Uwaga 3" xfId="25234" hidden="1"/>
    <cellStyle name="Uwaga 3" xfId="25231" hidden="1"/>
    <cellStyle name="Uwaga 3" xfId="25221" hidden="1"/>
    <cellStyle name="Uwaga 3" xfId="25219" hidden="1"/>
    <cellStyle name="Uwaga 3" xfId="25217" hidden="1"/>
    <cellStyle name="Uwaga 3" xfId="25206" hidden="1"/>
    <cellStyle name="Uwaga 3" xfId="25204" hidden="1"/>
    <cellStyle name="Uwaga 3" xfId="25202" hidden="1"/>
    <cellStyle name="Uwaga 3" xfId="25191" hidden="1"/>
    <cellStyle name="Uwaga 3" xfId="25189" hidden="1"/>
    <cellStyle name="Uwaga 3" xfId="25187" hidden="1"/>
    <cellStyle name="Uwaga 3" xfId="25176" hidden="1"/>
    <cellStyle name="Uwaga 3" xfId="25174" hidden="1"/>
    <cellStyle name="Uwaga 3" xfId="25172" hidden="1"/>
    <cellStyle name="Uwaga 3" xfId="25161" hidden="1"/>
    <cellStyle name="Uwaga 3" xfId="25159" hidden="1"/>
    <cellStyle name="Uwaga 3" xfId="25157" hidden="1"/>
    <cellStyle name="Uwaga 3" xfId="25146" hidden="1"/>
    <cellStyle name="Uwaga 3" xfId="25144" hidden="1"/>
    <cellStyle name="Uwaga 3" xfId="25141" hidden="1"/>
    <cellStyle name="Uwaga 3" xfId="25131" hidden="1"/>
    <cellStyle name="Uwaga 3" xfId="25128" hidden="1"/>
    <cellStyle name="Uwaga 3" xfId="25125" hidden="1"/>
    <cellStyle name="Uwaga 3" xfId="25116" hidden="1"/>
    <cellStyle name="Uwaga 3" xfId="25113" hidden="1"/>
    <cellStyle name="Uwaga 3" xfId="25110" hidden="1"/>
    <cellStyle name="Uwaga 3" xfId="25101" hidden="1"/>
    <cellStyle name="Uwaga 3" xfId="25099" hidden="1"/>
    <cellStyle name="Uwaga 3" xfId="25097" hidden="1"/>
    <cellStyle name="Uwaga 3" xfId="25086" hidden="1"/>
    <cellStyle name="Uwaga 3" xfId="25083" hidden="1"/>
    <cellStyle name="Uwaga 3" xfId="25080" hidden="1"/>
    <cellStyle name="Uwaga 3" xfId="25071" hidden="1"/>
    <cellStyle name="Uwaga 3" xfId="25068" hidden="1"/>
    <cellStyle name="Uwaga 3" xfId="25065" hidden="1"/>
    <cellStyle name="Uwaga 3" xfId="25056" hidden="1"/>
    <cellStyle name="Uwaga 3" xfId="25053" hidden="1"/>
    <cellStyle name="Uwaga 3" xfId="25050" hidden="1"/>
    <cellStyle name="Uwaga 3" xfId="25043" hidden="1"/>
    <cellStyle name="Uwaga 3" xfId="25039" hidden="1"/>
    <cellStyle name="Uwaga 3" xfId="25036" hidden="1"/>
    <cellStyle name="Uwaga 3" xfId="25028" hidden="1"/>
    <cellStyle name="Uwaga 3" xfId="25024" hidden="1"/>
    <cellStyle name="Uwaga 3" xfId="25021" hidden="1"/>
    <cellStyle name="Uwaga 3" xfId="25013" hidden="1"/>
    <cellStyle name="Uwaga 3" xfId="25009" hidden="1"/>
    <cellStyle name="Uwaga 3" xfId="25005" hidden="1"/>
    <cellStyle name="Uwaga 3" xfId="24998" hidden="1"/>
    <cellStyle name="Uwaga 3" xfId="24994" hidden="1"/>
    <cellStyle name="Uwaga 3" xfId="24991" hidden="1"/>
    <cellStyle name="Uwaga 3" xfId="24983" hidden="1"/>
    <cellStyle name="Uwaga 3" xfId="24979" hidden="1"/>
    <cellStyle name="Uwaga 3" xfId="24976" hidden="1"/>
    <cellStyle name="Uwaga 3" xfId="24967" hidden="1"/>
    <cellStyle name="Uwaga 3" xfId="24962" hidden="1"/>
    <cellStyle name="Uwaga 3" xfId="24958" hidden="1"/>
    <cellStyle name="Uwaga 3" xfId="24952" hidden="1"/>
    <cellStyle name="Uwaga 3" xfId="24947" hidden="1"/>
    <cellStyle name="Uwaga 3" xfId="24943" hidden="1"/>
    <cellStyle name="Uwaga 3" xfId="24937" hidden="1"/>
    <cellStyle name="Uwaga 3" xfId="24932" hidden="1"/>
    <cellStyle name="Uwaga 3" xfId="24928" hidden="1"/>
    <cellStyle name="Uwaga 3" xfId="24923" hidden="1"/>
    <cellStyle name="Uwaga 3" xfId="24919" hidden="1"/>
    <cellStyle name="Uwaga 3" xfId="24915" hidden="1"/>
    <cellStyle name="Uwaga 3" xfId="24908" hidden="1"/>
    <cellStyle name="Uwaga 3" xfId="24903" hidden="1"/>
    <cellStyle name="Uwaga 3" xfId="24899" hidden="1"/>
    <cellStyle name="Uwaga 3" xfId="24892" hidden="1"/>
    <cellStyle name="Uwaga 3" xfId="24887" hidden="1"/>
    <cellStyle name="Uwaga 3" xfId="24883" hidden="1"/>
    <cellStyle name="Uwaga 3" xfId="24878" hidden="1"/>
    <cellStyle name="Uwaga 3" xfId="24873" hidden="1"/>
    <cellStyle name="Uwaga 3" xfId="24869" hidden="1"/>
    <cellStyle name="Uwaga 3" xfId="24863" hidden="1"/>
    <cellStyle name="Uwaga 3" xfId="24859" hidden="1"/>
    <cellStyle name="Uwaga 3" xfId="24856" hidden="1"/>
    <cellStyle name="Uwaga 3" xfId="24849" hidden="1"/>
    <cellStyle name="Uwaga 3" xfId="24844" hidden="1"/>
    <cellStyle name="Uwaga 3" xfId="24839" hidden="1"/>
    <cellStyle name="Uwaga 3" xfId="24833" hidden="1"/>
    <cellStyle name="Uwaga 3" xfId="24828" hidden="1"/>
    <cellStyle name="Uwaga 3" xfId="24823" hidden="1"/>
    <cellStyle name="Uwaga 3" xfId="24818" hidden="1"/>
    <cellStyle name="Uwaga 3" xfId="24813" hidden="1"/>
    <cellStyle name="Uwaga 3" xfId="24808" hidden="1"/>
    <cellStyle name="Uwaga 3" xfId="24804" hidden="1"/>
    <cellStyle name="Uwaga 3" xfId="24800" hidden="1"/>
    <cellStyle name="Uwaga 3" xfId="24795" hidden="1"/>
    <cellStyle name="Uwaga 3" xfId="24788" hidden="1"/>
    <cellStyle name="Uwaga 3" xfId="24783" hidden="1"/>
    <cellStyle name="Uwaga 3" xfId="24778" hidden="1"/>
    <cellStyle name="Uwaga 3" xfId="24772" hidden="1"/>
    <cellStyle name="Uwaga 3" xfId="24767" hidden="1"/>
    <cellStyle name="Uwaga 3" xfId="24763" hidden="1"/>
    <cellStyle name="Uwaga 3" xfId="24758" hidden="1"/>
    <cellStyle name="Uwaga 3" xfId="24753" hidden="1"/>
    <cellStyle name="Uwaga 3" xfId="24748" hidden="1"/>
    <cellStyle name="Uwaga 3" xfId="24744" hidden="1"/>
    <cellStyle name="Uwaga 3" xfId="24739" hidden="1"/>
    <cellStyle name="Uwaga 3" xfId="24734" hidden="1"/>
    <cellStyle name="Uwaga 3" xfId="24729" hidden="1"/>
    <cellStyle name="Uwaga 3" xfId="24725" hidden="1"/>
    <cellStyle name="Uwaga 3" xfId="24721" hidden="1"/>
    <cellStyle name="Uwaga 3" xfId="24714" hidden="1"/>
    <cellStyle name="Uwaga 3" xfId="24710" hidden="1"/>
    <cellStyle name="Uwaga 3" xfId="24705" hidden="1"/>
    <cellStyle name="Uwaga 3" xfId="24699" hidden="1"/>
    <cellStyle name="Uwaga 3" xfId="24695" hidden="1"/>
    <cellStyle name="Uwaga 3" xfId="24690" hidden="1"/>
    <cellStyle name="Uwaga 3" xfId="24684" hidden="1"/>
    <cellStyle name="Uwaga 3" xfId="24680" hidden="1"/>
    <cellStyle name="Uwaga 3" xfId="24676" hidden="1"/>
    <cellStyle name="Uwaga 3" xfId="24669" hidden="1"/>
    <cellStyle name="Uwaga 3" xfId="24665" hidden="1"/>
    <cellStyle name="Uwaga 3" xfId="24661" hidden="1"/>
    <cellStyle name="Uwaga 3" xfId="25525" hidden="1"/>
    <cellStyle name="Uwaga 3" xfId="25523" hidden="1"/>
    <cellStyle name="Uwaga 3" xfId="25521" hidden="1"/>
    <cellStyle name="Uwaga 3" xfId="25508" hidden="1"/>
    <cellStyle name="Uwaga 3" xfId="25507" hidden="1"/>
    <cellStyle name="Uwaga 3" xfId="25506" hidden="1"/>
    <cellStyle name="Uwaga 3" xfId="25493" hidden="1"/>
    <cellStyle name="Uwaga 3" xfId="25492" hidden="1"/>
    <cellStyle name="Uwaga 3" xfId="25491" hidden="1"/>
    <cellStyle name="Uwaga 3" xfId="25479" hidden="1"/>
    <cellStyle name="Uwaga 3" xfId="25477" hidden="1"/>
    <cellStyle name="Uwaga 3" xfId="25476" hidden="1"/>
    <cellStyle name="Uwaga 3" xfId="25463" hidden="1"/>
    <cellStyle name="Uwaga 3" xfId="25462" hidden="1"/>
    <cellStyle name="Uwaga 3" xfId="25461" hidden="1"/>
    <cellStyle name="Uwaga 3" xfId="25449" hidden="1"/>
    <cellStyle name="Uwaga 3" xfId="25447" hidden="1"/>
    <cellStyle name="Uwaga 3" xfId="25445" hidden="1"/>
    <cellStyle name="Uwaga 3" xfId="25434" hidden="1"/>
    <cellStyle name="Uwaga 3" xfId="25432" hidden="1"/>
    <cellStyle name="Uwaga 3" xfId="25430" hidden="1"/>
    <cellStyle name="Uwaga 3" xfId="25419" hidden="1"/>
    <cellStyle name="Uwaga 3" xfId="25417" hidden="1"/>
    <cellStyle name="Uwaga 3" xfId="25415" hidden="1"/>
    <cellStyle name="Uwaga 3" xfId="25404" hidden="1"/>
    <cellStyle name="Uwaga 3" xfId="25402" hidden="1"/>
    <cellStyle name="Uwaga 3" xfId="25400" hidden="1"/>
    <cellStyle name="Uwaga 3" xfId="25389" hidden="1"/>
    <cellStyle name="Uwaga 3" xfId="25387" hidden="1"/>
    <cellStyle name="Uwaga 3" xfId="25385" hidden="1"/>
    <cellStyle name="Uwaga 3" xfId="25374" hidden="1"/>
    <cellStyle name="Uwaga 3" xfId="25372" hidden="1"/>
    <cellStyle name="Uwaga 3" xfId="25370" hidden="1"/>
    <cellStyle name="Uwaga 3" xfId="25359" hidden="1"/>
    <cellStyle name="Uwaga 3" xfId="25357" hidden="1"/>
    <cellStyle name="Uwaga 3" xfId="25355" hidden="1"/>
    <cellStyle name="Uwaga 3" xfId="25344" hidden="1"/>
    <cellStyle name="Uwaga 3" xfId="25342" hidden="1"/>
    <cellStyle name="Uwaga 3" xfId="25340" hidden="1"/>
    <cellStyle name="Uwaga 3" xfId="25329" hidden="1"/>
    <cellStyle name="Uwaga 3" xfId="25327" hidden="1"/>
    <cellStyle name="Uwaga 3" xfId="25325" hidden="1"/>
    <cellStyle name="Uwaga 3" xfId="25314" hidden="1"/>
    <cellStyle name="Uwaga 3" xfId="25312" hidden="1"/>
    <cellStyle name="Uwaga 3" xfId="25310" hidden="1"/>
    <cellStyle name="Uwaga 3" xfId="25299" hidden="1"/>
    <cellStyle name="Uwaga 3" xfId="25297" hidden="1"/>
    <cellStyle name="Uwaga 3" xfId="25295" hidden="1"/>
    <cellStyle name="Uwaga 3" xfId="25284" hidden="1"/>
    <cellStyle name="Uwaga 3" xfId="25282" hidden="1"/>
    <cellStyle name="Uwaga 3" xfId="25280" hidden="1"/>
    <cellStyle name="Uwaga 3" xfId="25269" hidden="1"/>
    <cellStyle name="Uwaga 3" xfId="25267" hidden="1"/>
    <cellStyle name="Uwaga 3" xfId="25265" hidden="1"/>
    <cellStyle name="Uwaga 3" xfId="25254" hidden="1"/>
    <cellStyle name="Uwaga 3" xfId="25252" hidden="1"/>
    <cellStyle name="Uwaga 3" xfId="25250" hidden="1"/>
    <cellStyle name="Uwaga 3" xfId="25239" hidden="1"/>
    <cellStyle name="Uwaga 3" xfId="25237" hidden="1"/>
    <cellStyle name="Uwaga 3" xfId="25235" hidden="1"/>
    <cellStyle name="Uwaga 3" xfId="25224" hidden="1"/>
    <cellStyle name="Uwaga 3" xfId="25222" hidden="1"/>
    <cellStyle name="Uwaga 3" xfId="25220" hidden="1"/>
    <cellStyle name="Uwaga 3" xfId="25209" hidden="1"/>
    <cellStyle name="Uwaga 3" xfId="25207" hidden="1"/>
    <cellStyle name="Uwaga 3" xfId="25205" hidden="1"/>
    <cellStyle name="Uwaga 3" xfId="25194" hidden="1"/>
    <cellStyle name="Uwaga 3" xfId="25192" hidden="1"/>
    <cellStyle name="Uwaga 3" xfId="25190" hidden="1"/>
    <cellStyle name="Uwaga 3" xfId="25179" hidden="1"/>
    <cellStyle name="Uwaga 3" xfId="25177" hidden="1"/>
    <cellStyle name="Uwaga 3" xfId="25175" hidden="1"/>
    <cellStyle name="Uwaga 3" xfId="25164" hidden="1"/>
    <cellStyle name="Uwaga 3" xfId="25162" hidden="1"/>
    <cellStyle name="Uwaga 3" xfId="25160" hidden="1"/>
    <cellStyle name="Uwaga 3" xfId="25149" hidden="1"/>
    <cellStyle name="Uwaga 3" xfId="25147" hidden="1"/>
    <cellStyle name="Uwaga 3" xfId="25145" hidden="1"/>
    <cellStyle name="Uwaga 3" xfId="25134" hidden="1"/>
    <cellStyle name="Uwaga 3" xfId="25132" hidden="1"/>
    <cellStyle name="Uwaga 3" xfId="25129" hidden="1"/>
    <cellStyle name="Uwaga 3" xfId="25119" hidden="1"/>
    <cellStyle name="Uwaga 3" xfId="25117" hidden="1"/>
    <cellStyle name="Uwaga 3" xfId="25115" hidden="1"/>
    <cellStyle name="Uwaga 3" xfId="25104" hidden="1"/>
    <cellStyle name="Uwaga 3" xfId="25102" hidden="1"/>
    <cellStyle name="Uwaga 3" xfId="25100" hidden="1"/>
    <cellStyle name="Uwaga 3" xfId="25089" hidden="1"/>
    <cellStyle name="Uwaga 3" xfId="25087" hidden="1"/>
    <cellStyle name="Uwaga 3" xfId="25084" hidden="1"/>
    <cellStyle name="Uwaga 3" xfId="25074" hidden="1"/>
    <cellStyle name="Uwaga 3" xfId="25072" hidden="1"/>
    <cellStyle name="Uwaga 3" xfId="25069" hidden="1"/>
    <cellStyle name="Uwaga 3" xfId="25059" hidden="1"/>
    <cellStyle name="Uwaga 3" xfId="25057" hidden="1"/>
    <cellStyle name="Uwaga 3" xfId="25054" hidden="1"/>
    <cellStyle name="Uwaga 3" xfId="25045" hidden="1"/>
    <cellStyle name="Uwaga 3" xfId="25042" hidden="1"/>
    <cellStyle name="Uwaga 3" xfId="25038" hidden="1"/>
    <cellStyle name="Uwaga 3" xfId="25030" hidden="1"/>
    <cellStyle name="Uwaga 3" xfId="25027" hidden="1"/>
    <cellStyle name="Uwaga 3" xfId="25023" hidden="1"/>
    <cellStyle name="Uwaga 3" xfId="25015" hidden="1"/>
    <cellStyle name="Uwaga 3" xfId="25012" hidden="1"/>
    <cellStyle name="Uwaga 3" xfId="25008" hidden="1"/>
    <cellStyle name="Uwaga 3" xfId="25000" hidden="1"/>
    <cellStyle name="Uwaga 3" xfId="24997" hidden="1"/>
    <cellStyle name="Uwaga 3" xfId="24993" hidden="1"/>
    <cellStyle name="Uwaga 3" xfId="24985" hidden="1"/>
    <cellStyle name="Uwaga 3" xfId="24982" hidden="1"/>
    <cellStyle name="Uwaga 3" xfId="24978" hidden="1"/>
    <cellStyle name="Uwaga 3" xfId="24970" hidden="1"/>
    <cellStyle name="Uwaga 3" xfId="24966" hidden="1"/>
    <cellStyle name="Uwaga 3" xfId="24961" hidden="1"/>
    <cellStyle name="Uwaga 3" xfId="24955" hidden="1"/>
    <cellStyle name="Uwaga 3" xfId="24951" hidden="1"/>
    <cellStyle name="Uwaga 3" xfId="24946" hidden="1"/>
    <cellStyle name="Uwaga 3" xfId="24940" hidden="1"/>
    <cellStyle name="Uwaga 3" xfId="24936" hidden="1"/>
    <cellStyle name="Uwaga 3" xfId="24931" hidden="1"/>
    <cellStyle name="Uwaga 3" xfId="24925" hidden="1"/>
    <cellStyle name="Uwaga 3" xfId="24922" hidden="1"/>
    <cellStyle name="Uwaga 3" xfId="24918" hidden="1"/>
    <cellStyle name="Uwaga 3" xfId="24910" hidden="1"/>
    <cellStyle name="Uwaga 3" xfId="24907" hidden="1"/>
    <cellStyle name="Uwaga 3" xfId="24902" hidden="1"/>
    <cellStyle name="Uwaga 3" xfId="24895" hidden="1"/>
    <cellStyle name="Uwaga 3" xfId="24891" hidden="1"/>
    <cellStyle name="Uwaga 3" xfId="24886" hidden="1"/>
    <cellStyle name="Uwaga 3" xfId="24880" hidden="1"/>
    <cellStyle name="Uwaga 3" xfId="24876" hidden="1"/>
    <cellStyle name="Uwaga 3" xfId="24871" hidden="1"/>
    <cellStyle name="Uwaga 3" xfId="24865" hidden="1"/>
    <cellStyle name="Uwaga 3" xfId="24862" hidden="1"/>
    <cellStyle name="Uwaga 3" xfId="24858" hidden="1"/>
    <cellStyle name="Uwaga 3" xfId="24850" hidden="1"/>
    <cellStyle name="Uwaga 3" xfId="24845" hidden="1"/>
    <cellStyle name="Uwaga 3" xfId="24840" hidden="1"/>
    <cellStyle name="Uwaga 3" xfId="24835" hidden="1"/>
    <cellStyle name="Uwaga 3" xfId="24830" hidden="1"/>
    <cellStyle name="Uwaga 3" xfId="24825" hidden="1"/>
    <cellStyle name="Uwaga 3" xfId="24820" hidden="1"/>
    <cellStyle name="Uwaga 3" xfId="24815" hidden="1"/>
    <cellStyle name="Uwaga 3" xfId="24810" hidden="1"/>
    <cellStyle name="Uwaga 3" xfId="24805" hidden="1"/>
    <cellStyle name="Uwaga 3" xfId="24801" hidden="1"/>
    <cellStyle name="Uwaga 3" xfId="24796" hidden="1"/>
    <cellStyle name="Uwaga 3" xfId="24789" hidden="1"/>
    <cellStyle name="Uwaga 3" xfId="24784" hidden="1"/>
    <cellStyle name="Uwaga 3" xfId="24779" hidden="1"/>
    <cellStyle name="Uwaga 3" xfId="24774" hidden="1"/>
    <cellStyle name="Uwaga 3" xfId="24769" hidden="1"/>
    <cellStyle name="Uwaga 3" xfId="24764" hidden="1"/>
    <cellStyle name="Uwaga 3" xfId="24759" hidden="1"/>
    <cellStyle name="Uwaga 3" xfId="24754" hidden="1"/>
    <cellStyle name="Uwaga 3" xfId="24749" hidden="1"/>
    <cellStyle name="Uwaga 3" xfId="24745" hidden="1"/>
    <cellStyle name="Uwaga 3" xfId="24740" hidden="1"/>
    <cellStyle name="Uwaga 3" xfId="24735" hidden="1"/>
    <cellStyle name="Uwaga 3" xfId="24730" hidden="1"/>
    <cellStyle name="Uwaga 3" xfId="24726" hidden="1"/>
    <cellStyle name="Uwaga 3" xfId="24722" hidden="1"/>
    <cellStyle name="Uwaga 3" xfId="24715" hidden="1"/>
    <cellStyle name="Uwaga 3" xfId="24711" hidden="1"/>
    <cellStyle name="Uwaga 3" xfId="24706" hidden="1"/>
    <cellStyle name="Uwaga 3" xfId="24700" hidden="1"/>
    <cellStyle name="Uwaga 3" xfId="24696" hidden="1"/>
    <cellStyle name="Uwaga 3" xfId="24691" hidden="1"/>
    <cellStyle name="Uwaga 3" xfId="24685" hidden="1"/>
    <cellStyle name="Uwaga 3" xfId="24681" hidden="1"/>
    <cellStyle name="Uwaga 3" xfId="24677" hidden="1"/>
    <cellStyle name="Uwaga 3" xfId="24670" hidden="1"/>
    <cellStyle name="Uwaga 3" xfId="24666" hidden="1"/>
    <cellStyle name="Uwaga 3" xfId="24662" hidden="1"/>
    <cellStyle name="Uwaga 3" xfId="25529" hidden="1"/>
    <cellStyle name="Uwaga 3" xfId="25528" hidden="1"/>
    <cellStyle name="Uwaga 3" xfId="25526" hidden="1"/>
    <cellStyle name="Uwaga 3" xfId="25513" hidden="1"/>
    <cellStyle name="Uwaga 3" xfId="25511" hidden="1"/>
    <cellStyle name="Uwaga 3" xfId="25509" hidden="1"/>
    <cellStyle name="Uwaga 3" xfId="25499" hidden="1"/>
    <cellStyle name="Uwaga 3" xfId="25497" hidden="1"/>
    <cellStyle name="Uwaga 3" xfId="25495" hidden="1"/>
    <cellStyle name="Uwaga 3" xfId="25484" hidden="1"/>
    <cellStyle name="Uwaga 3" xfId="25482" hidden="1"/>
    <cellStyle name="Uwaga 3" xfId="25480" hidden="1"/>
    <cellStyle name="Uwaga 3" xfId="25467" hidden="1"/>
    <cellStyle name="Uwaga 3" xfId="25465" hidden="1"/>
    <cellStyle name="Uwaga 3" xfId="25464" hidden="1"/>
    <cellStyle name="Uwaga 3" xfId="25451" hidden="1"/>
    <cellStyle name="Uwaga 3" xfId="25450" hidden="1"/>
    <cellStyle name="Uwaga 3" xfId="25448" hidden="1"/>
    <cellStyle name="Uwaga 3" xfId="25436" hidden="1"/>
    <cellStyle name="Uwaga 3" xfId="25435" hidden="1"/>
    <cellStyle name="Uwaga 3" xfId="25433" hidden="1"/>
    <cellStyle name="Uwaga 3" xfId="25421" hidden="1"/>
    <cellStyle name="Uwaga 3" xfId="25420" hidden="1"/>
    <cellStyle name="Uwaga 3" xfId="25418" hidden="1"/>
    <cellStyle name="Uwaga 3" xfId="25406" hidden="1"/>
    <cellStyle name="Uwaga 3" xfId="25405" hidden="1"/>
    <cellStyle name="Uwaga 3" xfId="25403" hidden="1"/>
    <cellStyle name="Uwaga 3" xfId="25391" hidden="1"/>
    <cellStyle name="Uwaga 3" xfId="25390" hidden="1"/>
    <cellStyle name="Uwaga 3" xfId="25388" hidden="1"/>
    <cellStyle name="Uwaga 3" xfId="25376" hidden="1"/>
    <cellStyle name="Uwaga 3" xfId="25375" hidden="1"/>
    <cellStyle name="Uwaga 3" xfId="25373" hidden="1"/>
    <cellStyle name="Uwaga 3" xfId="25361" hidden="1"/>
    <cellStyle name="Uwaga 3" xfId="25360" hidden="1"/>
    <cellStyle name="Uwaga 3" xfId="25358" hidden="1"/>
    <cellStyle name="Uwaga 3" xfId="25346" hidden="1"/>
    <cellStyle name="Uwaga 3" xfId="25345" hidden="1"/>
    <cellStyle name="Uwaga 3" xfId="25343" hidden="1"/>
    <cellStyle name="Uwaga 3" xfId="25331" hidden="1"/>
    <cellStyle name="Uwaga 3" xfId="25330" hidden="1"/>
    <cellStyle name="Uwaga 3" xfId="25328" hidden="1"/>
    <cellStyle name="Uwaga 3" xfId="25316" hidden="1"/>
    <cellStyle name="Uwaga 3" xfId="25315" hidden="1"/>
    <cellStyle name="Uwaga 3" xfId="25313" hidden="1"/>
    <cellStyle name="Uwaga 3" xfId="25301" hidden="1"/>
    <cellStyle name="Uwaga 3" xfId="25300" hidden="1"/>
    <cellStyle name="Uwaga 3" xfId="25298" hidden="1"/>
    <cellStyle name="Uwaga 3" xfId="25286" hidden="1"/>
    <cellStyle name="Uwaga 3" xfId="25285" hidden="1"/>
    <cellStyle name="Uwaga 3" xfId="25283" hidden="1"/>
    <cellStyle name="Uwaga 3" xfId="25271" hidden="1"/>
    <cellStyle name="Uwaga 3" xfId="25270" hidden="1"/>
    <cellStyle name="Uwaga 3" xfId="25268" hidden="1"/>
    <cellStyle name="Uwaga 3" xfId="25256" hidden="1"/>
    <cellStyle name="Uwaga 3" xfId="25255" hidden="1"/>
    <cellStyle name="Uwaga 3" xfId="25253" hidden="1"/>
    <cellStyle name="Uwaga 3" xfId="25241" hidden="1"/>
    <cellStyle name="Uwaga 3" xfId="25240" hidden="1"/>
    <cellStyle name="Uwaga 3" xfId="25238" hidden="1"/>
    <cellStyle name="Uwaga 3" xfId="25226" hidden="1"/>
    <cellStyle name="Uwaga 3" xfId="25225" hidden="1"/>
    <cellStyle name="Uwaga 3" xfId="25223" hidden="1"/>
    <cellStyle name="Uwaga 3" xfId="25211" hidden="1"/>
    <cellStyle name="Uwaga 3" xfId="25210" hidden="1"/>
    <cellStyle name="Uwaga 3" xfId="25208" hidden="1"/>
    <cellStyle name="Uwaga 3" xfId="25196" hidden="1"/>
    <cellStyle name="Uwaga 3" xfId="25195" hidden="1"/>
    <cellStyle name="Uwaga 3" xfId="25193" hidden="1"/>
    <cellStyle name="Uwaga 3" xfId="25181" hidden="1"/>
    <cellStyle name="Uwaga 3" xfId="25180" hidden="1"/>
    <cellStyle name="Uwaga 3" xfId="25178" hidden="1"/>
    <cellStyle name="Uwaga 3" xfId="25166" hidden="1"/>
    <cellStyle name="Uwaga 3" xfId="25165" hidden="1"/>
    <cellStyle name="Uwaga 3" xfId="25163" hidden="1"/>
    <cellStyle name="Uwaga 3" xfId="25151" hidden="1"/>
    <cellStyle name="Uwaga 3" xfId="25150" hidden="1"/>
    <cellStyle name="Uwaga 3" xfId="25148" hidden="1"/>
    <cellStyle name="Uwaga 3" xfId="25136" hidden="1"/>
    <cellStyle name="Uwaga 3" xfId="25135" hidden="1"/>
    <cellStyle name="Uwaga 3" xfId="25133" hidden="1"/>
    <cellStyle name="Uwaga 3" xfId="25121" hidden="1"/>
    <cellStyle name="Uwaga 3" xfId="25120" hidden="1"/>
    <cellStyle name="Uwaga 3" xfId="25118" hidden="1"/>
    <cellStyle name="Uwaga 3" xfId="25106" hidden="1"/>
    <cellStyle name="Uwaga 3" xfId="25105" hidden="1"/>
    <cellStyle name="Uwaga 3" xfId="25103" hidden="1"/>
    <cellStyle name="Uwaga 3" xfId="25091" hidden="1"/>
    <cellStyle name="Uwaga 3" xfId="25090" hidden="1"/>
    <cellStyle name="Uwaga 3" xfId="25088" hidden="1"/>
    <cellStyle name="Uwaga 3" xfId="25076" hidden="1"/>
    <cellStyle name="Uwaga 3" xfId="25075" hidden="1"/>
    <cellStyle name="Uwaga 3" xfId="25073" hidden="1"/>
    <cellStyle name="Uwaga 3" xfId="25061" hidden="1"/>
    <cellStyle name="Uwaga 3" xfId="25060" hidden="1"/>
    <cellStyle name="Uwaga 3" xfId="25058" hidden="1"/>
    <cellStyle name="Uwaga 3" xfId="25046" hidden="1"/>
    <cellStyle name="Uwaga 3" xfId="25044" hidden="1"/>
    <cellStyle name="Uwaga 3" xfId="25041" hidden="1"/>
    <cellStyle name="Uwaga 3" xfId="25031" hidden="1"/>
    <cellStyle name="Uwaga 3" xfId="25029" hidden="1"/>
    <cellStyle name="Uwaga 3" xfId="25026" hidden="1"/>
    <cellStyle name="Uwaga 3" xfId="25016" hidden="1"/>
    <cellStyle name="Uwaga 3" xfId="25014" hidden="1"/>
    <cellStyle name="Uwaga 3" xfId="25011" hidden="1"/>
    <cellStyle name="Uwaga 3" xfId="25001" hidden="1"/>
    <cellStyle name="Uwaga 3" xfId="24999" hidden="1"/>
    <cellStyle name="Uwaga 3" xfId="24996" hidden="1"/>
    <cellStyle name="Uwaga 3" xfId="24986" hidden="1"/>
    <cellStyle name="Uwaga 3" xfId="24984" hidden="1"/>
    <cellStyle name="Uwaga 3" xfId="24981" hidden="1"/>
    <cellStyle name="Uwaga 3" xfId="24971" hidden="1"/>
    <cellStyle name="Uwaga 3" xfId="24969" hidden="1"/>
    <cellStyle name="Uwaga 3" xfId="24965" hidden="1"/>
    <cellStyle name="Uwaga 3" xfId="24956" hidden="1"/>
    <cellStyle name="Uwaga 3" xfId="24953" hidden="1"/>
    <cellStyle name="Uwaga 3" xfId="24949" hidden="1"/>
    <cellStyle name="Uwaga 3" xfId="24941" hidden="1"/>
    <cellStyle name="Uwaga 3" xfId="24939" hidden="1"/>
    <cellStyle name="Uwaga 3" xfId="24935" hidden="1"/>
    <cellStyle name="Uwaga 3" xfId="24926" hidden="1"/>
    <cellStyle name="Uwaga 3" xfId="24924" hidden="1"/>
    <cellStyle name="Uwaga 3" xfId="24921" hidden="1"/>
    <cellStyle name="Uwaga 3" xfId="24911" hidden="1"/>
    <cellStyle name="Uwaga 3" xfId="24909" hidden="1"/>
    <cellStyle name="Uwaga 3" xfId="24904" hidden="1"/>
    <cellStyle name="Uwaga 3" xfId="24896" hidden="1"/>
    <cellStyle name="Uwaga 3" xfId="24894" hidden="1"/>
    <cellStyle name="Uwaga 3" xfId="24889" hidden="1"/>
    <cellStyle name="Uwaga 3" xfId="24881" hidden="1"/>
    <cellStyle name="Uwaga 3" xfId="24879" hidden="1"/>
    <cellStyle name="Uwaga 3" xfId="24874" hidden="1"/>
    <cellStyle name="Uwaga 3" xfId="24866" hidden="1"/>
    <cellStyle name="Uwaga 3" xfId="24864" hidden="1"/>
    <cellStyle name="Uwaga 3" xfId="24860" hidden="1"/>
    <cellStyle name="Uwaga 3" xfId="24851" hidden="1"/>
    <cellStyle name="Uwaga 3" xfId="24848" hidden="1"/>
    <cellStyle name="Uwaga 3" xfId="24843" hidden="1"/>
    <cellStyle name="Uwaga 3" xfId="24836" hidden="1"/>
    <cellStyle name="Uwaga 3" xfId="24832" hidden="1"/>
    <cellStyle name="Uwaga 3" xfId="24827" hidden="1"/>
    <cellStyle name="Uwaga 3" xfId="24821" hidden="1"/>
    <cellStyle name="Uwaga 3" xfId="24817" hidden="1"/>
    <cellStyle name="Uwaga 3" xfId="24812" hidden="1"/>
    <cellStyle name="Uwaga 3" xfId="24806" hidden="1"/>
    <cellStyle name="Uwaga 3" xfId="24803" hidden="1"/>
    <cellStyle name="Uwaga 3" xfId="24799" hidden="1"/>
    <cellStyle name="Uwaga 3" xfId="24790" hidden="1"/>
    <cellStyle name="Uwaga 3" xfId="24785" hidden="1"/>
    <cellStyle name="Uwaga 3" xfId="24780" hidden="1"/>
    <cellStyle name="Uwaga 3" xfId="24775" hidden="1"/>
    <cellStyle name="Uwaga 3" xfId="24770" hidden="1"/>
    <cellStyle name="Uwaga 3" xfId="24765" hidden="1"/>
    <cellStyle name="Uwaga 3" xfId="24760" hidden="1"/>
    <cellStyle name="Uwaga 3" xfId="24755" hidden="1"/>
    <cellStyle name="Uwaga 3" xfId="24750" hidden="1"/>
    <cellStyle name="Uwaga 3" xfId="24746" hidden="1"/>
    <cellStyle name="Uwaga 3" xfId="24741" hidden="1"/>
    <cellStyle name="Uwaga 3" xfId="24736" hidden="1"/>
    <cellStyle name="Uwaga 3" xfId="24731" hidden="1"/>
    <cellStyle name="Uwaga 3" xfId="24727" hidden="1"/>
    <cellStyle name="Uwaga 3" xfId="24723" hidden="1"/>
    <cellStyle name="Uwaga 3" xfId="24716" hidden="1"/>
    <cellStyle name="Uwaga 3" xfId="24712" hidden="1"/>
    <cellStyle name="Uwaga 3" xfId="24707" hidden="1"/>
    <cellStyle name="Uwaga 3" xfId="24701" hidden="1"/>
    <cellStyle name="Uwaga 3" xfId="24697" hidden="1"/>
    <cellStyle name="Uwaga 3" xfId="24692" hidden="1"/>
    <cellStyle name="Uwaga 3" xfId="24686" hidden="1"/>
    <cellStyle name="Uwaga 3" xfId="24682" hidden="1"/>
    <cellStyle name="Uwaga 3" xfId="24678" hidden="1"/>
    <cellStyle name="Uwaga 3" xfId="24671" hidden="1"/>
    <cellStyle name="Uwaga 3" xfId="24667" hidden="1"/>
    <cellStyle name="Uwaga 3" xfId="24663" hidden="1"/>
    <cellStyle name="Uwaga 3" xfId="24616" hidden="1"/>
    <cellStyle name="Uwaga 3" xfId="24615" hidden="1"/>
    <cellStyle name="Uwaga 3" xfId="24614" hidden="1"/>
    <cellStyle name="Uwaga 3" xfId="24607" hidden="1"/>
    <cellStyle name="Uwaga 3" xfId="24606" hidden="1"/>
    <cellStyle name="Uwaga 3" xfId="24605" hidden="1"/>
    <cellStyle name="Uwaga 3" xfId="24598" hidden="1"/>
    <cellStyle name="Uwaga 3" xfId="24597" hidden="1"/>
    <cellStyle name="Uwaga 3" xfId="24596" hidden="1"/>
    <cellStyle name="Uwaga 3" xfId="24589" hidden="1"/>
    <cellStyle name="Uwaga 3" xfId="24588" hidden="1"/>
    <cellStyle name="Uwaga 3" xfId="24587" hidden="1"/>
    <cellStyle name="Uwaga 3" xfId="24580" hidden="1"/>
    <cellStyle name="Uwaga 3" xfId="24579" hidden="1"/>
    <cellStyle name="Uwaga 3" xfId="24577" hidden="1"/>
    <cellStyle name="Uwaga 3" xfId="24572" hidden="1"/>
    <cellStyle name="Uwaga 3" xfId="24569" hidden="1"/>
    <cellStyle name="Uwaga 3" xfId="24567" hidden="1"/>
    <cellStyle name="Uwaga 3" xfId="24563" hidden="1"/>
    <cellStyle name="Uwaga 3" xfId="24560" hidden="1"/>
    <cellStyle name="Uwaga 3" xfId="24558" hidden="1"/>
    <cellStyle name="Uwaga 3" xfId="24554" hidden="1"/>
    <cellStyle name="Uwaga 3" xfId="24551" hidden="1"/>
    <cellStyle name="Uwaga 3" xfId="24549" hidden="1"/>
    <cellStyle name="Uwaga 3" xfId="24545" hidden="1"/>
    <cellStyle name="Uwaga 3" xfId="24543" hidden="1"/>
    <cellStyle name="Uwaga 3" xfId="24542" hidden="1"/>
    <cellStyle name="Uwaga 3" xfId="24536" hidden="1"/>
    <cellStyle name="Uwaga 3" xfId="24534" hidden="1"/>
    <cellStyle name="Uwaga 3" xfId="24531" hidden="1"/>
    <cellStyle name="Uwaga 3" xfId="24527" hidden="1"/>
    <cellStyle name="Uwaga 3" xfId="24524" hidden="1"/>
    <cellStyle name="Uwaga 3" xfId="24522" hidden="1"/>
    <cellStyle name="Uwaga 3" xfId="24518" hidden="1"/>
    <cellStyle name="Uwaga 3" xfId="24515" hidden="1"/>
    <cellStyle name="Uwaga 3" xfId="24513" hidden="1"/>
    <cellStyle name="Uwaga 3" xfId="24509" hidden="1"/>
    <cellStyle name="Uwaga 3" xfId="24507" hidden="1"/>
    <cellStyle name="Uwaga 3" xfId="24506" hidden="1"/>
    <cellStyle name="Uwaga 3" xfId="24500" hidden="1"/>
    <cellStyle name="Uwaga 3" xfId="24497" hidden="1"/>
    <cellStyle name="Uwaga 3" xfId="24495" hidden="1"/>
    <cellStyle name="Uwaga 3" xfId="24491" hidden="1"/>
    <cellStyle name="Uwaga 3" xfId="24488" hidden="1"/>
    <cellStyle name="Uwaga 3" xfId="24486" hidden="1"/>
    <cellStyle name="Uwaga 3" xfId="24482" hidden="1"/>
    <cellStyle name="Uwaga 3" xfId="24479" hidden="1"/>
    <cellStyle name="Uwaga 3" xfId="24477" hidden="1"/>
    <cellStyle name="Uwaga 3" xfId="24473" hidden="1"/>
    <cellStyle name="Uwaga 3" xfId="24471" hidden="1"/>
    <cellStyle name="Uwaga 3" xfId="24470" hidden="1"/>
    <cellStyle name="Uwaga 3" xfId="24463" hidden="1"/>
    <cellStyle name="Uwaga 3" xfId="24460" hidden="1"/>
    <cellStyle name="Uwaga 3" xfId="24458" hidden="1"/>
    <cellStyle name="Uwaga 3" xfId="24454" hidden="1"/>
    <cellStyle name="Uwaga 3" xfId="24451" hidden="1"/>
    <cellStyle name="Uwaga 3" xfId="24449" hidden="1"/>
    <cellStyle name="Uwaga 3" xfId="24445" hidden="1"/>
    <cellStyle name="Uwaga 3" xfId="24442" hidden="1"/>
    <cellStyle name="Uwaga 3" xfId="24440" hidden="1"/>
    <cellStyle name="Uwaga 3" xfId="24437" hidden="1"/>
    <cellStyle name="Uwaga 3" xfId="24435" hidden="1"/>
    <cellStyle name="Uwaga 3" xfId="24434" hidden="1"/>
    <cellStyle name="Uwaga 3" xfId="24428" hidden="1"/>
    <cellStyle name="Uwaga 3" xfId="24426" hidden="1"/>
    <cellStyle name="Uwaga 3" xfId="24424" hidden="1"/>
    <cellStyle name="Uwaga 3" xfId="24419" hidden="1"/>
    <cellStyle name="Uwaga 3" xfId="24417" hidden="1"/>
    <cellStyle name="Uwaga 3" xfId="24415" hidden="1"/>
    <cellStyle name="Uwaga 3" xfId="24410" hidden="1"/>
    <cellStyle name="Uwaga 3" xfId="24408" hidden="1"/>
    <cellStyle name="Uwaga 3" xfId="24406" hidden="1"/>
    <cellStyle name="Uwaga 3" xfId="24401" hidden="1"/>
    <cellStyle name="Uwaga 3" xfId="24399" hidden="1"/>
    <cellStyle name="Uwaga 3" xfId="24398" hidden="1"/>
    <cellStyle name="Uwaga 3" xfId="24391" hidden="1"/>
    <cellStyle name="Uwaga 3" xfId="24388" hidden="1"/>
    <cellStyle name="Uwaga 3" xfId="24386" hidden="1"/>
    <cellStyle name="Uwaga 3" xfId="24382" hidden="1"/>
    <cellStyle name="Uwaga 3" xfId="24379" hidden="1"/>
    <cellStyle name="Uwaga 3" xfId="24377" hidden="1"/>
    <cellStyle name="Uwaga 3" xfId="24373" hidden="1"/>
    <cellStyle name="Uwaga 3" xfId="24370" hidden="1"/>
    <cellStyle name="Uwaga 3" xfId="24368" hidden="1"/>
    <cellStyle name="Uwaga 3" xfId="24365" hidden="1"/>
    <cellStyle name="Uwaga 3" xfId="24363" hidden="1"/>
    <cellStyle name="Uwaga 3" xfId="24361" hidden="1"/>
    <cellStyle name="Uwaga 3" xfId="24355" hidden="1"/>
    <cellStyle name="Uwaga 3" xfId="24352" hidden="1"/>
    <cellStyle name="Uwaga 3" xfId="24350" hidden="1"/>
    <cellStyle name="Uwaga 3" xfId="24346" hidden="1"/>
    <cellStyle name="Uwaga 3" xfId="24343" hidden="1"/>
    <cellStyle name="Uwaga 3" xfId="24341" hidden="1"/>
    <cellStyle name="Uwaga 3" xfId="24337" hidden="1"/>
    <cellStyle name="Uwaga 3" xfId="24334" hidden="1"/>
    <cellStyle name="Uwaga 3" xfId="24332" hidden="1"/>
    <cellStyle name="Uwaga 3" xfId="24330" hidden="1"/>
    <cellStyle name="Uwaga 3" xfId="24328" hidden="1"/>
    <cellStyle name="Uwaga 3" xfId="24326" hidden="1"/>
    <cellStyle name="Uwaga 3" xfId="24321" hidden="1"/>
    <cellStyle name="Uwaga 3" xfId="24319" hidden="1"/>
    <cellStyle name="Uwaga 3" xfId="24316" hidden="1"/>
    <cellStyle name="Uwaga 3" xfId="24312" hidden="1"/>
    <cellStyle name="Uwaga 3" xfId="24309" hidden="1"/>
    <cellStyle name="Uwaga 3" xfId="24306" hidden="1"/>
    <cellStyle name="Uwaga 3" xfId="24303" hidden="1"/>
    <cellStyle name="Uwaga 3" xfId="24301" hidden="1"/>
    <cellStyle name="Uwaga 3" xfId="24298" hidden="1"/>
    <cellStyle name="Uwaga 3" xfId="24294" hidden="1"/>
    <cellStyle name="Uwaga 3" xfId="24292" hidden="1"/>
    <cellStyle name="Uwaga 3" xfId="24289" hidden="1"/>
    <cellStyle name="Uwaga 3" xfId="24284" hidden="1"/>
    <cellStyle name="Uwaga 3" xfId="24281" hidden="1"/>
    <cellStyle name="Uwaga 3" xfId="24278" hidden="1"/>
    <cellStyle name="Uwaga 3" xfId="24274" hidden="1"/>
    <cellStyle name="Uwaga 3" xfId="24271" hidden="1"/>
    <cellStyle name="Uwaga 3" xfId="24269" hidden="1"/>
    <cellStyle name="Uwaga 3" xfId="24266" hidden="1"/>
    <cellStyle name="Uwaga 3" xfId="24263" hidden="1"/>
    <cellStyle name="Uwaga 3" xfId="24260" hidden="1"/>
    <cellStyle name="Uwaga 3" xfId="24258" hidden="1"/>
    <cellStyle name="Uwaga 3" xfId="24256" hidden="1"/>
    <cellStyle name="Uwaga 3" xfId="24253" hidden="1"/>
    <cellStyle name="Uwaga 3" xfId="24248" hidden="1"/>
    <cellStyle name="Uwaga 3" xfId="24245" hidden="1"/>
    <cellStyle name="Uwaga 3" xfId="24242" hidden="1"/>
    <cellStyle name="Uwaga 3" xfId="24239" hidden="1"/>
    <cellStyle name="Uwaga 3" xfId="24236" hidden="1"/>
    <cellStyle name="Uwaga 3" xfId="24233" hidden="1"/>
    <cellStyle name="Uwaga 3" xfId="24230" hidden="1"/>
    <cellStyle name="Uwaga 3" xfId="24227" hidden="1"/>
    <cellStyle name="Uwaga 3" xfId="24224" hidden="1"/>
    <cellStyle name="Uwaga 3" xfId="24222" hidden="1"/>
    <cellStyle name="Uwaga 3" xfId="24220" hidden="1"/>
    <cellStyle name="Uwaga 3" xfId="24217" hidden="1"/>
    <cellStyle name="Uwaga 3" xfId="24212" hidden="1"/>
    <cellStyle name="Uwaga 3" xfId="24209" hidden="1"/>
    <cellStyle name="Uwaga 3" xfId="24206" hidden="1"/>
    <cellStyle name="Uwaga 3" xfId="24203" hidden="1"/>
    <cellStyle name="Uwaga 3" xfId="24200" hidden="1"/>
    <cellStyle name="Uwaga 3" xfId="24197" hidden="1"/>
    <cellStyle name="Uwaga 3" xfId="24194" hidden="1"/>
    <cellStyle name="Uwaga 3" xfId="24191" hidden="1"/>
    <cellStyle name="Uwaga 3" xfId="24188" hidden="1"/>
    <cellStyle name="Uwaga 3" xfId="24186" hidden="1"/>
    <cellStyle name="Uwaga 3" xfId="24184" hidden="1"/>
    <cellStyle name="Uwaga 3" xfId="24181" hidden="1"/>
    <cellStyle name="Uwaga 3" xfId="24175" hidden="1"/>
    <cellStyle name="Uwaga 3" xfId="24172" hidden="1"/>
    <cellStyle name="Uwaga 3" xfId="24170" hidden="1"/>
    <cellStyle name="Uwaga 3" xfId="24166" hidden="1"/>
    <cellStyle name="Uwaga 3" xfId="24163" hidden="1"/>
    <cellStyle name="Uwaga 3" xfId="24161" hidden="1"/>
    <cellStyle name="Uwaga 3" xfId="24157" hidden="1"/>
    <cellStyle name="Uwaga 3" xfId="24154" hidden="1"/>
    <cellStyle name="Uwaga 3" xfId="24152" hidden="1"/>
    <cellStyle name="Uwaga 3" xfId="24150" hidden="1"/>
    <cellStyle name="Uwaga 3" xfId="24147" hidden="1"/>
    <cellStyle name="Uwaga 3" xfId="24144" hidden="1"/>
    <cellStyle name="Uwaga 3" xfId="24141" hidden="1"/>
    <cellStyle name="Uwaga 3" xfId="24139" hidden="1"/>
    <cellStyle name="Uwaga 3" xfId="24137" hidden="1"/>
    <cellStyle name="Uwaga 3" xfId="24132" hidden="1"/>
    <cellStyle name="Uwaga 3" xfId="24130" hidden="1"/>
    <cellStyle name="Uwaga 3" xfId="24127" hidden="1"/>
    <cellStyle name="Uwaga 3" xfId="24123" hidden="1"/>
    <cellStyle name="Uwaga 3" xfId="24121" hidden="1"/>
    <cellStyle name="Uwaga 3" xfId="24118" hidden="1"/>
    <cellStyle name="Uwaga 3" xfId="24114" hidden="1"/>
    <cellStyle name="Uwaga 3" xfId="24112" hidden="1"/>
    <cellStyle name="Uwaga 3" xfId="24109" hidden="1"/>
    <cellStyle name="Uwaga 3" xfId="24105" hidden="1"/>
    <cellStyle name="Uwaga 3" xfId="24103" hidden="1"/>
    <cellStyle name="Uwaga 3" xfId="24101" hidden="1"/>
    <cellStyle name="Uwaga 3" xfId="25653" hidden="1"/>
    <cellStyle name="Uwaga 3" xfId="25654" hidden="1"/>
    <cellStyle name="Uwaga 3" xfId="25656" hidden="1"/>
    <cellStyle name="Uwaga 3" xfId="25668" hidden="1"/>
    <cellStyle name="Uwaga 3" xfId="25669" hidden="1"/>
    <cellStyle name="Uwaga 3" xfId="25674" hidden="1"/>
    <cellStyle name="Uwaga 3" xfId="25683" hidden="1"/>
    <cellStyle name="Uwaga 3" xfId="25684" hidden="1"/>
    <cellStyle name="Uwaga 3" xfId="25689" hidden="1"/>
    <cellStyle name="Uwaga 3" xfId="25698" hidden="1"/>
    <cellStyle name="Uwaga 3" xfId="25699" hidden="1"/>
    <cellStyle name="Uwaga 3" xfId="25700" hidden="1"/>
    <cellStyle name="Uwaga 3" xfId="25713" hidden="1"/>
    <cellStyle name="Uwaga 3" xfId="25718" hidden="1"/>
    <cellStyle name="Uwaga 3" xfId="25723" hidden="1"/>
    <cellStyle name="Uwaga 3" xfId="25733" hidden="1"/>
    <cellStyle name="Uwaga 3" xfId="25738" hidden="1"/>
    <cellStyle name="Uwaga 3" xfId="25742" hidden="1"/>
    <cellStyle name="Uwaga 3" xfId="25749" hidden="1"/>
    <cellStyle name="Uwaga 3" xfId="25754" hidden="1"/>
    <cellStyle name="Uwaga 3" xfId="25757" hidden="1"/>
    <cellStyle name="Uwaga 3" xfId="25763" hidden="1"/>
    <cellStyle name="Uwaga 3" xfId="25768" hidden="1"/>
    <cellStyle name="Uwaga 3" xfId="25772" hidden="1"/>
    <cellStyle name="Uwaga 3" xfId="25773" hidden="1"/>
    <cellStyle name="Uwaga 3" xfId="25774" hidden="1"/>
    <cellStyle name="Uwaga 3" xfId="25778" hidden="1"/>
    <cellStyle name="Uwaga 3" xfId="25790" hidden="1"/>
    <cellStyle name="Uwaga 3" xfId="25795" hidden="1"/>
    <cellStyle name="Uwaga 3" xfId="25800" hidden="1"/>
    <cellStyle name="Uwaga 3" xfId="25805" hidden="1"/>
    <cellStyle name="Uwaga 3" xfId="25810" hidden="1"/>
    <cellStyle name="Uwaga 3" xfId="25815" hidden="1"/>
    <cellStyle name="Uwaga 3" xfId="25819" hidden="1"/>
    <cellStyle name="Uwaga 3" xfId="25823" hidden="1"/>
    <cellStyle name="Uwaga 3" xfId="25828" hidden="1"/>
    <cellStyle name="Uwaga 3" xfId="25833" hidden="1"/>
    <cellStyle name="Uwaga 3" xfId="25834" hidden="1"/>
    <cellStyle name="Uwaga 3" xfId="25836" hidden="1"/>
    <cellStyle name="Uwaga 3" xfId="25849" hidden="1"/>
    <cellStyle name="Uwaga 3" xfId="25853" hidden="1"/>
    <cellStyle name="Uwaga 3" xfId="25858" hidden="1"/>
    <cellStyle name="Uwaga 3" xfId="25865" hidden="1"/>
    <cellStyle name="Uwaga 3" xfId="25869" hidden="1"/>
    <cellStyle name="Uwaga 3" xfId="25874" hidden="1"/>
    <cellStyle name="Uwaga 3" xfId="25879" hidden="1"/>
    <cellStyle name="Uwaga 3" xfId="25882" hidden="1"/>
    <cellStyle name="Uwaga 3" xfId="25887" hidden="1"/>
    <cellStyle name="Uwaga 3" xfId="25893" hidden="1"/>
    <cellStyle name="Uwaga 3" xfId="25894" hidden="1"/>
    <cellStyle name="Uwaga 3" xfId="25897" hidden="1"/>
    <cellStyle name="Uwaga 3" xfId="25910" hidden="1"/>
    <cellStyle name="Uwaga 3" xfId="25914" hidden="1"/>
    <cellStyle name="Uwaga 3" xfId="25919" hidden="1"/>
    <cellStyle name="Uwaga 3" xfId="25926" hidden="1"/>
    <cellStyle name="Uwaga 3" xfId="25931" hidden="1"/>
    <cellStyle name="Uwaga 3" xfId="25935" hidden="1"/>
    <cellStyle name="Uwaga 3" xfId="25940" hidden="1"/>
    <cellStyle name="Uwaga 3" xfId="25944" hidden="1"/>
    <cellStyle name="Uwaga 3" xfId="25949" hidden="1"/>
    <cellStyle name="Uwaga 3" xfId="25953" hidden="1"/>
    <cellStyle name="Uwaga 3" xfId="25954" hidden="1"/>
    <cellStyle name="Uwaga 3" xfId="25956" hidden="1"/>
    <cellStyle name="Uwaga 3" xfId="25968" hidden="1"/>
    <cellStyle name="Uwaga 3" xfId="25969" hidden="1"/>
    <cellStyle name="Uwaga 3" xfId="25971" hidden="1"/>
    <cellStyle name="Uwaga 3" xfId="25983" hidden="1"/>
    <cellStyle name="Uwaga 3" xfId="25985" hidden="1"/>
    <cellStyle name="Uwaga 3" xfId="25988" hidden="1"/>
    <cellStyle name="Uwaga 3" xfId="25998" hidden="1"/>
    <cellStyle name="Uwaga 3" xfId="25999" hidden="1"/>
    <cellStyle name="Uwaga 3" xfId="26001" hidden="1"/>
    <cellStyle name="Uwaga 3" xfId="26013" hidden="1"/>
    <cellStyle name="Uwaga 3" xfId="26014" hidden="1"/>
    <cellStyle name="Uwaga 3" xfId="26015" hidden="1"/>
    <cellStyle name="Uwaga 3" xfId="26029" hidden="1"/>
    <cellStyle name="Uwaga 3" xfId="26032" hidden="1"/>
    <cellStyle name="Uwaga 3" xfId="26036" hidden="1"/>
    <cellStyle name="Uwaga 3" xfId="26044" hidden="1"/>
    <cellStyle name="Uwaga 3" xfId="26047" hidden="1"/>
    <cellStyle name="Uwaga 3" xfId="26051" hidden="1"/>
    <cellStyle name="Uwaga 3" xfId="26059" hidden="1"/>
    <cellStyle name="Uwaga 3" xfId="26062" hidden="1"/>
    <cellStyle name="Uwaga 3" xfId="26066" hidden="1"/>
    <cellStyle name="Uwaga 3" xfId="26073" hidden="1"/>
    <cellStyle name="Uwaga 3" xfId="26074" hidden="1"/>
    <cellStyle name="Uwaga 3" xfId="26076" hidden="1"/>
    <cellStyle name="Uwaga 3" xfId="26089" hidden="1"/>
    <cellStyle name="Uwaga 3" xfId="26092" hidden="1"/>
    <cellStyle name="Uwaga 3" xfId="26095" hidden="1"/>
    <cellStyle name="Uwaga 3" xfId="26104" hidden="1"/>
    <cellStyle name="Uwaga 3" xfId="26107" hidden="1"/>
    <cellStyle name="Uwaga 3" xfId="26111" hidden="1"/>
    <cellStyle name="Uwaga 3" xfId="26119" hidden="1"/>
    <cellStyle name="Uwaga 3" xfId="26121" hidden="1"/>
    <cellStyle name="Uwaga 3" xfId="26124" hidden="1"/>
    <cellStyle name="Uwaga 3" xfId="26133" hidden="1"/>
    <cellStyle name="Uwaga 3" xfId="26134" hidden="1"/>
    <cellStyle name="Uwaga 3" xfId="26135" hidden="1"/>
    <cellStyle name="Uwaga 3" xfId="26148" hidden="1"/>
    <cellStyle name="Uwaga 3" xfId="26149" hidden="1"/>
    <cellStyle name="Uwaga 3" xfId="26151" hidden="1"/>
    <cellStyle name="Uwaga 3" xfId="26163" hidden="1"/>
    <cellStyle name="Uwaga 3" xfId="26164" hidden="1"/>
    <cellStyle name="Uwaga 3" xfId="26166" hidden="1"/>
    <cellStyle name="Uwaga 3" xfId="26178" hidden="1"/>
    <cellStyle name="Uwaga 3" xfId="26179" hidden="1"/>
    <cellStyle name="Uwaga 3" xfId="26181" hidden="1"/>
    <cellStyle name="Uwaga 3" xfId="26193" hidden="1"/>
    <cellStyle name="Uwaga 3" xfId="26194" hidden="1"/>
    <cellStyle name="Uwaga 3" xfId="26195" hidden="1"/>
    <cellStyle name="Uwaga 3" xfId="26209" hidden="1"/>
    <cellStyle name="Uwaga 3" xfId="26211" hidden="1"/>
    <cellStyle name="Uwaga 3" xfId="26214" hidden="1"/>
    <cellStyle name="Uwaga 3" xfId="26224" hidden="1"/>
    <cellStyle name="Uwaga 3" xfId="26227" hidden="1"/>
    <cellStyle name="Uwaga 3" xfId="26230" hidden="1"/>
    <cellStyle name="Uwaga 3" xfId="26239" hidden="1"/>
    <cellStyle name="Uwaga 3" xfId="26241" hidden="1"/>
    <cellStyle name="Uwaga 3" xfId="26244" hidden="1"/>
    <cellStyle name="Uwaga 3" xfId="26253" hidden="1"/>
    <cellStyle name="Uwaga 3" xfId="26254" hidden="1"/>
    <cellStyle name="Uwaga 3" xfId="26255" hidden="1"/>
    <cellStyle name="Uwaga 3" xfId="26268" hidden="1"/>
    <cellStyle name="Uwaga 3" xfId="26270" hidden="1"/>
    <cellStyle name="Uwaga 3" xfId="26272" hidden="1"/>
    <cellStyle name="Uwaga 3" xfId="26283" hidden="1"/>
    <cellStyle name="Uwaga 3" xfId="26285" hidden="1"/>
    <cellStyle name="Uwaga 3" xfId="26287" hidden="1"/>
    <cellStyle name="Uwaga 3" xfId="26298" hidden="1"/>
    <cellStyle name="Uwaga 3" xfId="26300" hidden="1"/>
    <cellStyle name="Uwaga 3" xfId="26302" hidden="1"/>
    <cellStyle name="Uwaga 3" xfId="26313" hidden="1"/>
    <cellStyle name="Uwaga 3" xfId="26314" hidden="1"/>
    <cellStyle name="Uwaga 3" xfId="26315" hidden="1"/>
    <cellStyle name="Uwaga 3" xfId="26328" hidden="1"/>
    <cellStyle name="Uwaga 3" xfId="26330" hidden="1"/>
    <cellStyle name="Uwaga 3" xfId="26332" hidden="1"/>
    <cellStyle name="Uwaga 3" xfId="26343" hidden="1"/>
    <cellStyle name="Uwaga 3" xfId="26345" hidden="1"/>
    <cellStyle name="Uwaga 3" xfId="26347" hidden="1"/>
    <cellStyle name="Uwaga 3" xfId="26358" hidden="1"/>
    <cellStyle name="Uwaga 3" xfId="26360" hidden="1"/>
    <cellStyle name="Uwaga 3" xfId="26361" hidden="1"/>
    <cellStyle name="Uwaga 3" xfId="26373" hidden="1"/>
    <cellStyle name="Uwaga 3" xfId="26374" hidden="1"/>
    <cellStyle name="Uwaga 3" xfId="26375" hidden="1"/>
    <cellStyle name="Uwaga 3" xfId="26388" hidden="1"/>
    <cellStyle name="Uwaga 3" xfId="26390" hidden="1"/>
    <cellStyle name="Uwaga 3" xfId="26392" hidden="1"/>
    <cellStyle name="Uwaga 3" xfId="26403" hidden="1"/>
    <cellStyle name="Uwaga 3" xfId="26405" hidden="1"/>
    <cellStyle name="Uwaga 3" xfId="26407" hidden="1"/>
    <cellStyle name="Uwaga 3" xfId="26418" hidden="1"/>
    <cellStyle name="Uwaga 3" xfId="26420" hidden="1"/>
    <cellStyle name="Uwaga 3" xfId="26422" hidden="1"/>
    <cellStyle name="Uwaga 3" xfId="26433" hidden="1"/>
    <cellStyle name="Uwaga 3" xfId="26434" hidden="1"/>
    <cellStyle name="Uwaga 3" xfId="26436" hidden="1"/>
    <cellStyle name="Uwaga 3" xfId="26447" hidden="1"/>
    <cellStyle name="Uwaga 3" xfId="26449" hidden="1"/>
    <cellStyle name="Uwaga 3" xfId="26450" hidden="1"/>
    <cellStyle name="Uwaga 3" xfId="26459" hidden="1"/>
    <cellStyle name="Uwaga 3" xfId="26462" hidden="1"/>
    <cellStyle name="Uwaga 3" xfId="26464" hidden="1"/>
    <cellStyle name="Uwaga 3" xfId="26475" hidden="1"/>
    <cellStyle name="Uwaga 3" xfId="26477" hidden="1"/>
    <cellStyle name="Uwaga 3" xfId="26479" hidden="1"/>
    <cellStyle name="Uwaga 3" xfId="26491" hidden="1"/>
    <cellStyle name="Uwaga 3" xfId="26493" hidden="1"/>
    <cellStyle name="Uwaga 3" xfId="26495" hidden="1"/>
    <cellStyle name="Uwaga 3" xfId="26503" hidden="1"/>
    <cellStyle name="Uwaga 3" xfId="26505" hidden="1"/>
    <cellStyle name="Uwaga 3" xfId="26508" hidden="1"/>
    <cellStyle name="Uwaga 3" xfId="26498" hidden="1"/>
    <cellStyle name="Uwaga 3" xfId="26497" hidden="1"/>
    <cellStyle name="Uwaga 3" xfId="26496" hidden="1"/>
    <cellStyle name="Uwaga 3" xfId="26483" hidden="1"/>
    <cellStyle name="Uwaga 3" xfId="26482" hidden="1"/>
    <cellStyle name="Uwaga 3" xfId="26481" hidden="1"/>
    <cellStyle name="Uwaga 3" xfId="26468" hidden="1"/>
    <cellStyle name="Uwaga 3" xfId="26467" hidden="1"/>
    <cellStyle name="Uwaga 3" xfId="26466" hidden="1"/>
    <cellStyle name="Uwaga 3" xfId="26453" hidden="1"/>
    <cellStyle name="Uwaga 3" xfId="26452" hidden="1"/>
    <cellStyle name="Uwaga 3" xfId="26451" hidden="1"/>
    <cellStyle name="Uwaga 3" xfId="26438" hidden="1"/>
    <cellStyle name="Uwaga 3" xfId="26437" hidden="1"/>
    <cellStyle name="Uwaga 3" xfId="26435" hidden="1"/>
    <cellStyle name="Uwaga 3" xfId="26424" hidden="1"/>
    <cellStyle name="Uwaga 3" xfId="26421" hidden="1"/>
    <cellStyle name="Uwaga 3" xfId="26419" hidden="1"/>
    <cellStyle name="Uwaga 3" xfId="26409" hidden="1"/>
    <cellStyle name="Uwaga 3" xfId="26406" hidden="1"/>
    <cellStyle name="Uwaga 3" xfId="26404" hidden="1"/>
    <cellStyle name="Uwaga 3" xfId="26394" hidden="1"/>
    <cellStyle name="Uwaga 3" xfId="26391" hidden="1"/>
    <cellStyle name="Uwaga 3" xfId="26389" hidden="1"/>
    <cellStyle name="Uwaga 3" xfId="26379" hidden="1"/>
    <cellStyle name="Uwaga 3" xfId="26377" hidden="1"/>
    <cellStyle name="Uwaga 3" xfId="26376" hidden="1"/>
    <cellStyle name="Uwaga 3" xfId="26364" hidden="1"/>
    <cellStyle name="Uwaga 3" xfId="26362" hidden="1"/>
    <cellStyle name="Uwaga 3" xfId="26359" hidden="1"/>
    <cellStyle name="Uwaga 3" xfId="26349" hidden="1"/>
    <cellStyle name="Uwaga 3" xfId="26346" hidden="1"/>
    <cellStyle name="Uwaga 3" xfId="26344" hidden="1"/>
    <cellStyle name="Uwaga 3" xfId="26334" hidden="1"/>
    <cellStyle name="Uwaga 3" xfId="26331" hidden="1"/>
    <cellStyle name="Uwaga 3" xfId="26329" hidden="1"/>
    <cellStyle name="Uwaga 3" xfId="26319" hidden="1"/>
    <cellStyle name="Uwaga 3" xfId="26317" hidden="1"/>
    <cellStyle name="Uwaga 3" xfId="26316" hidden="1"/>
    <cellStyle name="Uwaga 3" xfId="26304" hidden="1"/>
    <cellStyle name="Uwaga 3" xfId="26301" hidden="1"/>
    <cellStyle name="Uwaga 3" xfId="26299" hidden="1"/>
    <cellStyle name="Uwaga 3" xfId="26289" hidden="1"/>
    <cellStyle name="Uwaga 3" xfId="26286" hidden="1"/>
    <cellStyle name="Uwaga 3" xfId="26284" hidden="1"/>
    <cellStyle name="Uwaga 3" xfId="26274" hidden="1"/>
    <cellStyle name="Uwaga 3" xfId="26271" hidden="1"/>
    <cellStyle name="Uwaga 3" xfId="26269" hidden="1"/>
    <cellStyle name="Uwaga 3" xfId="26259" hidden="1"/>
    <cellStyle name="Uwaga 3" xfId="26257" hidden="1"/>
    <cellStyle name="Uwaga 3" xfId="26256" hidden="1"/>
    <cellStyle name="Uwaga 3" xfId="26243" hidden="1"/>
    <cellStyle name="Uwaga 3" xfId="26240" hidden="1"/>
    <cellStyle name="Uwaga 3" xfId="26238" hidden="1"/>
    <cellStyle name="Uwaga 3" xfId="26228" hidden="1"/>
    <cellStyle name="Uwaga 3" xfId="26225" hidden="1"/>
    <cellStyle name="Uwaga 3" xfId="26223" hidden="1"/>
    <cellStyle name="Uwaga 3" xfId="26213" hidden="1"/>
    <cellStyle name="Uwaga 3" xfId="26210" hidden="1"/>
    <cellStyle name="Uwaga 3" xfId="26208" hidden="1"/>
    <cellStyle name="Uwaga 3" xfId="26199" hidden="1"/>
    <cellStyle name="Uwaga 3" xfId="26197" hidden="1"/>
    <cellStyle name="Uwaga 3" xfId="26196" hidden="1"/>
    <cellStyle name="Uwaga 3" xfId="26184" hidden="1"/>
    <cellStyle name="Uwaga 3" xfId="26182" hidden="1"/>
    <cellStyle name="Uwaga 3" xfId="26180" hidden="1"/>
    <cellStyle name="Uwaga 3" xfId="26169" hidden="1"/>
    <cellStyle name="Uwaga 3" xfId="26167" hidden="1"/>
    <cellStyle name="Uwaga 3" xfId="26165" hidden="1"/>
    <cellStyle name="Uwaga 3" xfId="26154" hidden="1"/>
    <cellStyle name="Uwaga 3" xfId="26152" hidden="1"/>
    <cellStyle name="Uwaga 3" xfId="26150" hidden="1"/>
    <cellStyle name="Uwaga 3" xfId="26139" hidden="1"/>
    <cellStyle name="Uwaga 3" xfId="26137" hidden="1"/>
    <cellStyle name="Uwaga 3" xfId="26136" hidden="1"/>
    <cellStyle name="Uwaga 3" xfId="26123" hidden="1"/>
    <cellStyle name="Uwaga 3" xfId="26120" hidden="1"/>
    <cellStyle name="Uwaga 3" xfId="26118" hidden="1"/>
    <cellStyle name="Uwaga 3" xfId="26108" hidden="1"/>
    <cellStyle name="Uwaga 3" xfId="26105" hidden="1"/>
    <cellStyle name="Uwaga 3" xfId="26103" hidden="1"/>
    <cellStyle name="Uwaga 3" xfId="26093" hidden="1"/>
    <cellStyle name="Uwaga 3" xfId="26090" hidden="1"/>
    <cellStyle name="Uwaga 3" xfId="26088" hidden="1"/>
    <cellStyle name="Uwaga 3" xfId="26079" hidden="1"/>
    <cellStyle name="Uwaga 3" xfId="26077" hidden="1"/>
    <cellStyle name="Uwaga 3" xfId="26075" hidden="1"/>
    <cellStyle name="Uwaga 3" xfId="26063" hidden="1"/>
    <cellStyle name="Uwaga 3" xfId="26060" hidden="1"/>
    <cellStyle name="Uwaga 3" xfId="26058" hidden="1"/>
    <cellStyle name="Uwaga 3" xfId="26048" hidden="1"/>
    <cellStyle name="Uwaga 3" xfId="26045" hidden="1"/>
    <cellStyle name="Uwaga 3" xfId="26043" hidden="1"/>
    <cellStyle name="Uwaga 3" xfId="26033" hidden="1"/>
    <cellStyle name="Uwaga 3" xfId="26030" hidden="1"/>
    <cellStyle name="Uwaga 3" xfId="26028" hidden="1"/>
    <cellStyle name="Uwaga 3" xfId="26021" hidden="1"/>
    <cellStyle name="Uwaga 3" xfId="26018" hidden="1"/>
    <cellStyle name="Uwaga 3" xfId="26016" hidden="1"/>
    <cellStyle name="Uwaga 3" xfId="26006" hidden="1"/>
    <cellStyle name="Uwaga 3" xfId="26003" hidden="1"/>
    <cellStyle name="Uwaga 3" xfId="26000" hidden="1"/>
    <cellStyle name="Uwaga 3" xfId="25991" hidden="1"/>
    <cellStyle name="Uwaga 3" xfId="25987" hidden="1"/>
    <cellStyle name="Uwaga 3" xfId="25984" hidden="1"/>
    <cellStyle name="Uwaga 3" xfId="25976" hidden="1"/>
    <cellStyle name="Uwaga 3" xfId="25973" hidden="1"/>
    <cellStyle name="Uwaga 3" xfId="25970" hidden="1"/>
    <cellStyle name="Uwaga 3" xfId="25961" hidden="1"/>
    <cellStyle name="Uwaga 3" xfId="25958" hidden="1"/>
    <cellStyle name="Uwaga 3" xfId="25955" hidden="1"/>
    <cellStyle name="Uwaga 3" xfId="25945" hidden="1"/>
    <cellStyle name="Uwaga 3" xfId="25941" hidden="1"/>
    <cellStyle name="Uwaga 3" xfId="25938" hidden="1"/>
    <cellStyle name="Uwaga 3" xfId="25929" hidden="1"/>
    <cellStyle name="Uwaga 3" xfId="25925" hidden="1"/>
    <cellStyle name="Uwaga 3" xfId="25923" hidden="1"/>
    <cellStyle name="Uwaga 3" xfId="25915" hidden="1"/>
    <cellStyle name="Uwaga 3" xfId="25911" hidden="1"/>
    <cellStyle name="Uwaga 3" xfId="25908" hidden="1"/>
    <cellStyle name="Uwaga 3" xfId="25901" hidden="1"/>
    <cellStyle name="Uwaga 3" xfId="25898" hidden="1"/>
    <cellStyle name="Uwaga 3" xfId="25895" hidden="1"/>
    <cellStyle name="Uwaga 3" xfId="25886" hidden="1"/>
    <cellStyle name="Uwaga 3" xfId="25881" hidden="1"/>
    <cellStyle name="Uwaga 3" xfId="25878" hidden="1"/>
    <cellStyle name="Uwaga 3" xfId="25871" hidden="1"/>
    <cellStyle name="Uwaga 3" xfId="25866" hidden="1"/>
    <cellStyle name="Uwaga 3" xfId="25863" hidden="1"/>
    <cellStyle name="Uwaga 3" xfId="25856" hidden="1"/>
    <cellStyle name="Uwaga 3" xfId="25851" hidden="1"/>
    <cellStyle name="Uwaga 3" xfId="25848" hidden="1"/>
    <cellStyle name="Uwaga 3" xfId="25842" hidden="1"/>
    <cellStyle name="Uwaga 3" xfId="25838" hidden="1"/>
    <cellStyle name="Uwaga 3" xfId="25835" hidden="1"/>
    <cellStyle name="Uwaga 3" xfId="25827" hidden="1"/>
    <cellStyle name="Uwaga 3" xfId="25822" hidden="1"/>
    <cellStyle name="Uwaga 3" xfId="25818" hidden="1"/>
    <cellStyle name="Uwaga 3" xfId="25812" hidden="1"/>
    <cellStyle name="Uwaga 3" xfId="25807" hidden="1"/>
    <cellStyle name="Uwaga 3" xfId="25803" hidden="1"/>
    <cellStyle name="Uwaga 3" xfId="25797" hidden="1"/>
    <cellStyle name="Uwaga 3" xfId="25792" hidden="1"/>
    <cellStyle name="Uwaga 3" xfId="25788" hidden="1"/>
    <cellStyle name="Uwaga 3" xfId="25783" hidden="1"/>
    <cellStyle name="Uwaga 3" xfId="25779" hidden="1"/>
    <cellStyle name="Uwaga 3" xfId="25775" hidden="1"/>
    <cellStyle name="Uwaga 3" xfId="25767" hidden="1"/>
    <cellStyle name="Uwaga 3" xfId="25762" hidden="1"/>
    <cellStyle name="Uwaga 3" xfId="25758" hidden="1"/>
    <cellStyle name="Uwaga 3" xfId="25752" hidden="1"/>
    <cellStyle name="Uwaga 3" xfId="25747" hidden="1"/>
    <cellStyle name="Uwaga 3" xfId="25743" hidden="1"/>
    <cellStyle name="Uwaga 3" xfId="25737" hidden="1"/>
    <cellStyle name="Uwaga 3" xfId="25732" hidden="1"/>
    <cellStyle name="Uwaga 3" xfId="25728" hidden="1"/>
    <cellStyle name="Uwaga 3" xfId="25724" hidden="1"/>
    <cellStyle name="Uwaga 3" xfId="25719" hidden="1"/>
    <cellStyle name="Uwaga 3" xfId="25714" hidden="1"/>
    <cellStyle name="Uwaga 3" xfId="25709" hidden="1"/>
    <cellStyle name="Uwaga 3" xfId="25705" hidden="1"/>
    <cellStyle name="Uwaga 3" xfId="25701" hidden="1"/>
    <cellStyle name="Uwaga 3" xfId="25694" hidden="1"/>
    <cellStyle name="Uwaga 3" xfId="25690" hidden="1"/>
    <cellStyle name="Uwaga 3" xfId="25685" hidden="1"/>
    <cellStyle name="Uwaga 3" xfId="25679" hidden="1"/>
    <cellStyle name="Uwaga 3" xfId="25675" hidden="1"/>
    <cellStyle name="Uwaga 3" xfId="25670" hidden="1"/>
    <cellStyle name="Uwaga 3" xfId="25664" hidden="1"/>
    <cellStyle name="Uwaga 3" xfId="25660" hidden="1"/>
    <cellStyle name="Uwaga 3" xfId="25655" hidden="1"/>
    <cellStyle name="Uwaga 3" xfId="25649" hidden="1"/>
    <cellStyle name="Uwaga 3" xfId="25645" hidden="1"/>
    <cellStyle name="Uwaga 3" xfId="25641" hidden="1"/>
    <cellStyle name="Uwaga 3" xfId="26501" hidden="1"/>
    <cellStyle name="Uwaga 3" xfId="26500" hidden="1"/>
    <cellStyle name="Uwaga 3" xfId="26499" hidden="1"/>
    <cellStyle name="Uwaga 3" xfId="26486" hidden="1"/>
    <cellStyle name="Uwaga 3" xfId="26485" hidden="1"/>
    <cellStyle name="Uwaga 3" xfId="26484" hidden="1"/>
    <cellStyle name="Uwaga 3" xfId="26471" hidden="1"/>
    <cellStyle name="Uwaga 3" xfId="26470" hidden="1"/>
    <cellStyle name="Uwaga 3" xfId="26469" hidden="1"/>
    <cellStyle name="Uwaga 3" xfId="26456" hidden="1"/>
    <cellStyle name="Uwaga 3" xfId="26455" hidden="1"/>
    <cellStyle name="Uwaga 3" xfId="26454" hidden="1"/>
    <cellStyle name="Uwaga 3" xfId="26441" hidden="1"/>
    <cellStyle name="Uwaga 3" xfId="26440" hidden="1"/>
    <cellStyle name="Uwaga 3" xfId="26439" hidden="1"/>
    <cellStyle name="Uwaga 3" xfId="26427" hidden="1"/>
    <cellStyle name="Uwaga 3" xfId="26425" hidden="1"/>
    <cellStyle name="Uwaga 3" xfId="26423" hidden="1"/>
    <cellStyle name="Uwaga 3" xfId="26412" hidden="1"/>
    <cellStyle name="Uwaga 3" xfId="26410" hidden="1"/>
    <cellStyle name="Uwaga 3" xfId="26408" hidden="1"/>
    <cellStyle name="Uwaga 3" xfId="26397" hidden="1"/>
    <cellStyle name="Uwaga 3" xfId="26395" hidden="1"/>
    <cellStyle name="Uwaga 3" xfId="26393" hidden="1"/>
    <cellStyle name="Uwaga 3" xfId="26382" hidden="1"/>
    <cellStyle name="Uwaga 3" xfId="26380" hidden="1"/>
    <cellStyle name="Uwaga 3" xfId="26378" hidden="1"/>
    <cellStyle name="Uwaga 3" xfId="26367" hidden="1"/>
    <cellStyle name="Uwaga 3" xfId="26365" hidden="1"/>
    <cellStyle name="Uwaga 3" xfId="26363" hidden="1"/>
    <cellStyle name="Uwaga 3" xfId="26352" hidden="1"/>
    <cellStyle name="Uwaga 3" xfId="26350" hidden="1"/>
    <cellStyle name="Uwaga 3" xfId="26348" hidden="1"/>
    <cellStyle name="Uwaga 3" xfId="26337" hidden="1"/>
    <cellStyle name="Uwaga 3" xfId="26335" hidden="1"/>
    <cellStyle name="Uwaga 3" xfId="26333" hidden="1"/>
    <cellStyle name="Uwaga 3" xfId="26322" hidden="1"/>
    <cellStyle name="Uwaga 3" xfId="26320" hidden="1"/>
    <cellStyle name="Uwaga 3" xfId="26318" hidden="1"/>
    <cellStyle name="Uwaga 3" xfId="26307" hidden="1"/>
    <cellStyle name="Uwaga 3" xfId="26305" hidden="1"/>
    <cellStyle name="Uwaga 3" xfId="26303" hidden="1"/>
    <cellStyle name="Uwaga 3" xfId="26292" hidden="1"/>
    <cellStyle name="Uwaga 3" xfId="26290" hidden="1"/>
    <cellStyle name="Uwaga 3" xfId="26288" hidden="1"/>
    <cellStyle name="Uwaga 3" xfId="26277" hidden="1"/>
    <cellStyle name="Uwaga 3" xfId="26275" hidden="1"/>
    <cellStyle name="Uwaga 3" xfId="26273" hidden="1"/>
    <cellStyle name="Uwaga 3" xfId="26262" hidden="1"/>
    <cellStyle name="Uwaga 3" xfId="26260" hidden="1"/>
    <cellStyle name="Uwaga 3" xfId="26258" hidden="1"/>
    <cellStyle name="Uwaga 3" xfId="26247" hidden="1"/>
    <cellStyle name="Uwaga 3" xfId="26245" hidden="1"/>
    <cellStyle name="Uwaga 3" xfId="26242" hidden="1"/>
    <cellStyle name="Uwaga 3" xfId="26232" hidden="1"/>
    <cellStyle name="Uwaga 3" xfId="26229" hidden="1"/>
    <cellStyle name="Uwaga 3" xfId="26226" hidden="1"/>
    <cellStyle name="Uwaga 3" xfId="26217" hidden="1"/>
    <cellStyle name="Uwaga 3" xfId="26215" hidden="1"/>
    <cellStyle name="Uwaga 3" xfId="26212" hidden="1"/>
    <cellStyle name="Uwaga 3" xfId="26202" hidden="1"/>
    <cellStyle name="Uwaga 3" xfId="26200" hidden="1"/>
    <cellStyle name="Uwaga 3" xfId="26198" hidden="1"/>
    <cellStyle name="Uwaga 3" xfId="26187" hidden="1"/>
    <cellStyle name="Uwaga 3" xfId="26185" hidden="1"/>
    <cellStyle name="Uwaga 3" xfId="26183" hidden="1"/>
    <cellStyle name="Uwaga 3" xfId="26172" hidden="1"/>
    <cellStyle name="Uwaga 3" xfId="26170" hidden="1"/>
    <cellStyle name="Uwaga 3" xfId="26168" hidden="1"/>
    <cellStyle name="Uwaga 3" xfId="26157" hidden="1"/>
    <cellStyle name="Uwaga 3" xfId="26155" hidden="1"/>
    <cellStyle name="Uwaga 3" xfId="26153" hidden="1"/>
    <cellStyle name="Uwaga 3" xfId="26142" hidden="1"/>
    <cellStyle name="Uwaga 3" xfId="26140" hidden="1"/>
    <cellStyle name="Uwaga 3" xfId="26138" hidden="1"/>
    <cellStyle name="Uwaga 3" xfId="26127" hidden="1"/>
    <cellStyle name="Uwaga 3" xfId="26125" hidden="1"/>
    <cellStyle name="Uwaga 3" xfId="26122" hidden="1"/>
    <cellStyle name="Uwaga 3" xfId="26112" hidden="1"/>
    <cellStyle name="Uwaga 3" xfId="26109" hidden="1"/>
    <cellStyle name="Uwaga 3" xfId="26106" hidden="1"/>
    <cellStyle name="Uwaga 3" xfId="26097" hidden="1"/>
    <cellStyle name="Uwaga 3" xfId="26094" hidden="1"/>
    <cellStyle name="Uwaga 3" xfId="26091" hidden="1"/>
    <cellStyle name="Uwaga 3" xfId="26082" hidden="1"/>
    <cellStyle name="Uwaga 3" xfId="26080" hidden="1"/>
    <cellStyle name="Uwaga 3" xfId="26078" hidden="1"/>
    <cellStyle name="Uwaga 3" xfId="26067" hidden="1"/>
    <cellStyle name="Uwaga 3" xfId="26064" hidden="1"/>
    <cellStyle name="Uwaga 3" xfId="26061" hidden="1"/>
    <cellStyle name="Uwaga 3" xfId="26052" hidden="1"/>
    <cellStyle name="Uwaga 3" xfId="26049" hidden="1"/>
    <cellStyle name="Uwaga 3" xfId="26046" hidden="1"/>
    <cellStyle name="Uwaga 3" xfId="26037" hidden="1"/>
    <cellStyle name="Uwaga 3" xfId="26034" hidden="1"/>
    <cellStyle name="Uwaga 3" xfId="26031" hidden="1"/>
    <cellStyle name="Uwaga 3" xfId="26024" hidden="1"/>
    <cellStyle name="Uwaga 3" xfId="26020" hidden="1"/>
    <cellStyle name="Uwaga 3" xfId="26017" hidden="1"/>
    <cellStyle name="Uwaga 3" xfId="26009" hidden="1"/>
    <cellStyle name="Uwaga 3" xfId="26005" hidden="1"/>
    <cellStyle name="Uwaga 3" xfId="26002" hidden="1"/>
    <cellStyle name="Uwaga 3" xfId="25994" hidden="1"/>
    <cellStyle name="Uwaga 3" xfId="25990" hidden="1"/>
    <cellStyle name="Uwaga 3" xfId="25986" hidden="1"/>
    <cellStyle name="Uwaga 3" xfId="25979" hidden="1"/>
    <cellStyle name="Uwaga 3" xfId="25975" hidden="1"/>
    <cellStyle name="Uwaga 3" xfId="25972" hidden="1"/>
    <cellStyle name="Uwaga 3" xfId="25964" hidden="1"/>
    <cellStyle name="Uwaga 3" xfId="25960" hidden="1"/>
    <cellStyle name="Uwaga 3" xfId="25957" hidden="1"/>
    <cellStyle name="Uwaga 3" xfId="25948" hidden="1"/>
    <cellStyle name="Uwaga 3" xfId="25943" hidden="1"/>
    <cellStyle name="Uwaga 3" xfId="25939" hidden="1"/>
    <cellStyle name="Uwaga 3" xfId="25933" hidden="1"/>
    <cellStyle name="Uwaga 3" xfId="25928" hidden="1"/>
    <cellStyle name="Uwaga 3" xfId="25924" hidden="1"/>
    <cellStyle name="Uwaga 3" xfId="25918" hidden="1"/>
    <cellStyle name="Uwaga 3" xfId="25913" hidden="1"/>
    <cellStyle name="Uwaga 3" xfId="25909" hidden="1"/>
    <cellStyle name="Uwaga 3" xfId="25904" hidden="1"/>
    <cellStyle name="Uwaga 3" xfId="25900" hidden="1"/>
    <cellStyle name="Uwaga 3" xfId="25896" hidden="1"/>
    <cellStyle name="Uwaga 3" xfId="25889" hidden="1"/>
    <cellStyle name="Uwaga 3" xfId="25884" hidden="1"/>
    <cellStyle name="Uwaga 3" xfId="25880" hidden="1"/>
    <cellStyle name="Uwaga 3" xfId="25873" hidden="1"/>
    <cellStyle name="Uwaga 3" xfId="25868" hidden="1"/>
    <cellStyle name="Uwaga 3" xfId="25864" hidden="1"/>
    <cellStyle name="Uwaga 3" xfId="25859" hidden="1"/>
    <cellStyle name="Uwaga 3" xfId="25854" hidden="1"/>
    <cellStyle name="Uwaga 3" xfId="25850" hidden="1"/>
    <cellStyle name="Uwaga 3" xfId="25844" hidden="1"/>
    <cellStyle name="Uwaga 3" xfId="25840" hidden="1"/>
    <cellStyle name="Uwaga 3" xfId="25837" hidden="1"/>
    <cellStyle name="Uwaga 3" xfId="25830" hidden="1"/>
    <cellStyle name="Uwaga 3" xfId="25825" hidden="1"/>
    <cellStyle name="Uwaga 3" xfId="25820" hidden="1"/>
    <cellStyle name="Uwaga 3" xfId="25814" hidden="1"/>
    <cellStyle name="Uwaga 3" xfId="25809" hidden="1"/>
    <cellStyle name="Uwaga 3" xfId="25804" hidden="1"/>
    <cellStyle name="Uwaga 3" xfId="25799" hidden="1"/>
    <cellStyle name="Uwaga 3" xfId="25794" hidden="1"/>
    <cellStyle name="Uwaga 3" xfId="25789" hidden="1"/>
    <cellStyle name="Uwaga 3" xfId="25785" hidden="1"/>
    <cellStyle name="Uwaga 3" xfId="25781" hidden="1"/>
    <cellStyle name="Uwaga 3" xfId="25776" hidden="1"/>
    <cellStyle name="Uwaga 3" xfId="25769" hidden="1"/>
    <cellStyle name="Uwaga 3" xfId="25764" hidden="1"/>
    <cellStyle name="Uwaga 3" xfId="25759" hidden="1"/>
    <cellStyle name="Uwaga 3" xfId="25753" hidden="1"/>
    <cellStyle name="Uwaga 3" xfId="25748" hidden="1"/>
    <cellStyle name="Uwaga 3" xfId="25744" hidden="1"/>
    <cellStyle name="Uwaga 3" xfId="25739" hidden="1"/>
    <cellStyle name="Uwaga 3" xfId="25734" hidden="1"/>
    <cellStyle name="Uwaga 3" xfId="25729" hidden="1"/>
    <cellStyle name="Uwaga 3" xfId="25725" hidden="1"/>
    <cellStyle name="Uwaga 3" xfId="25720" hidden="1"/>
    <cellStyle name="Uwaga 3" xfId="25715" hidden="1"/>
    <cellStyle name="Uwaga 3" xfId="25710" hidden="1"/>
    <cellStyle name="Uwaga 3" xfId="25706" hidden="1"/>
    <cellStyle name="Uwaga 3" xfId="25702" hidden="1"/>
    <cellStyle name="Uwaga 3" xfId="25695" hidden="1"/>
    <cellStyle name="Uwaga 3" xfId="25691" hidden="1"/>
    <cellStyle name="Uwaga 3" xfId="25686" hidden="1"/>
    <cellStyle name="Uwaga 3" xfId="25680" hidden="1"/>
    <cellStyle name="Uwaga 3" xfId="25676" hidden="1"/>
    <cellStyle name="Uwaga 3" xfId="25671" hidden="1"/>
    <cellStyle name="Uwaga 3" xfId="25665" hidden="1"/>
    <cellStyle name="Uwaga 3" xfId="25661" hidden="1"/>
    <cellStyle name="Uwaga 3" xfId="25657" hidden="1"/>
    <cellStyle name="Uwaga 3" xfId="25650" hidden="1"/>
    <cellStyle name="Uwaga 3" xfId="25646" hidden="1"/>
    <cellStyle name="Uwaga 3" xfId="25642" hidden="1"/>
    <cellStyle name="Uwaga 3" xfId="26506" hidden="1"/>
    <cellStyle name="Uwaga 3" xfId="26504" hidden="1"/>
    <cellStyle name="Uwaga 3" xfId="26502" hidden="1"/>
    <cellStyle name="Uwaga 3" xfId="26489" hidden="1"/>
    <cellStyle name="Uwaga 3" xfId="26488" hidden="1"/>
    <cellStyle name="Uwaga 3" xfId="26487" hidden="1"/>
    <cellStyle name="Uwaga 3" xfId="26474" hidden="1"/>
    <cellStyle name="Uwaga 3" xfId="26473" hidden="1"/>
    <cellStyle name="Uwaga 3" xfId="26472" hidden="1"/>
    <cellStyle name="Uwaga 3" xfId="26460" hidden="1"/>
    <cellStyle name="Uwaga 3" xfId="26458" hidden="1"/>
    <cellStyle name="Uwaga 3" xfId="26457" hidden="1"/>
    <cellStyle name="Uwaga 3" xfId="26444" hidden="1"/>
    <cellStyle name="Uwaga 3" xfId="26443" hidden="1"/>
    <cellStyle name="Uwaga 3" xfId="26442" hidden="1"/>
    <cellStyle name="Uwaga 3" xfId="26430" hidden="1"/>
    <cellStyle name="Uwaga 3" xfId="26428" hidden="1"/>
    <cellStyle name="Uwaga 3" xfId="26426" hidden="1"/>
    <cellStyle name="Uwaga 3" xfId="26415" hidden="1"/>
    <cellStyle name="Uwaga 3" xfId="26413" hidden="1"/>
    <cellStyle name="Uwaga 3" xfId="26411" hidden="1"/>
    <cellStyle name="Uwaga 3" xfId="26400" hidden="1"/>
    <cellStyle name="Uwaga 3" xfId="26398" hidden="1"/>
    <cellStyle name="Uwaga 3" xfId="26396" hidden="1"/>
    <cellStyle name="Uwaga 3" xfId="26385" hidden="1"/>
    <cellStyle name="Uwaga 3" xfId="26383" hidden="1"/>
    <cellStyle name="Uwaga 3" xfId="26381" hidden="1"/>
    <cellStyle name="Uwaga 3" xfId="26370" hidden="1"/>
    <cellStyle name="Uwaga 3" xfId="26368" hidden="1"/>
    <cellStyle name="Uwaga 3" xfId="26366" hidden="1"/>
    <cellStyle name="Uwaga 3" xfId="26355" hidden="1"/>
    <cellStyle name="Uwaga 3" xfId="26353" hidden="1"/>
    <cellStyle name="Uwaga 3" xfId="26351" hidden="1"/>
    <cellStyle name="Uwaga 3" xfId="26340" hidden="1"/>
    <cellStyle name="Uwaga 3" xfId="26338" hidden="1"/>
    <cellStyle name="Uwaga 3" xfId="26336" hidden="1"/>
    <cellStyle name="Uwaga 3" xfId="26325" hidden="1"/>
    <cellStyle name="Uwaga 3" xfId="26323" hidden="1"/>
    <cellStyle name="Uwaga 3" xfId="26321" hidden="1"/>
    <cellStyle name="Uwaga 3" xfId="26310" hidden="1"/>
    <cellStyle name="Uwaga 3" xfId="26308" hidden="1"/>
    <cellStyle name="Uwaga 3" xfId="26306" hidden="1"/>
    <cellStyle name="Uwaga 3" xfId="26295" hidden="1"/>
    <cellStyle name="Uwaga 3" xfId="26293" hidden="1"/>
    <cellStyle name="Uwaga 3" xfId="26291" hidden="1"/>
    <cellStyle name="Uwaga 3" xfId="26280" hidden="1"/>
    <cellStyle name="Uwaga 3" xfId="26278" hidden="1"/>
    <cellStyle name="Uwaga 3" xfId="26276" hidden="1"/>
    <cellStyle name="Uwaga 3" xfId="26265" hidden="1"/>
    <cellStyle name="Uwaga 3" xfId="26263" hidden="1"/>
    <cellStyle name="Uwaga 3" xfId="26261" hidden="1"/>
    <cellStyle name="Uwaga 3" xfId="26250" hidden="1"/>
    <cellStyle name="Uwaga 3" xfId="26248" hidden="1"/>
    <cellStyle name="Uwaga 3" xfId="26246" hidden="1"/>
    <cellStyle name="Uwaga 3" xfId="26235" hidden="1"/>
    <cellStyle name="Uwaga 3" xfId="26233" hidden="1"/>
    <cellStyle name="Uwaga 3" xfId="26231" hidden="1"/>
    <cellStyle name="Uwaga 3" xfId="26220" hidden="1"/>
    <cellStyle name="Uwaga 3" xfId="26218" hidden="1"/>
    <cellStyle name="Uwaga 3" xfId="26216" hidden="1"/>
    <cellStyle name="Uwaga 3" xfId="26205" hidden="1"/>
    <cellStyle name="Uwaga 3" xfId="26203" hidden="1"/>
    <cellStyle name="Uwaga 3" xfId="26201" hidden="1"/>
    <cellStyle name="Uwaga 3" xfId="26190" hidden="1"/>
    <cellStyle name="Uwaga 3" xfId="26188" hidden="1"/>
    <cellStyle name="Uwaga 3" xfId="26186" hidden="1"/>
    <cellStyle name="Uwaga 3" xfId="26175" hidden="1"/>
    <cellStyle name="Uwaga 3" xfId="26173" hidden="1"/>
    <cellStyle name="Uwaga 3" xfId="26171" hidden="1"/>
    <cellStyle name="Uwaga 3" xfId="26160" hidden="1"/>
    <cellStyle name="Uwaga 3" xfId="26158" hidden="1"/>
    <cellStyle name="Uwaga 3" xfId="26156" hidden="1"/>
    <cellStyle name="Uwaga 3" xfId="26145" hidden="1"/>
    <cellStyle name="Uwaga 3" xfId="26143" hidden="1"/>
    <cellStyle name="Uwaga 3" xfId="26141" hidden="1"/>
    <cellStyle name="Uwaga 3" xfId="26130" hidden="1"/>
    <cellStyle name="Uwaga 3" xfId="26128" hidden="1"/>
    <cellStyle name="Uwaga 3" xfId="26126" hidden="1"/>
    <cellStyle name="Uwaga 3" xfId="26115" hidden="1"/>
    <cellStyle name="Uwaga 3" xfId="26113" hidden="1"/>
    <cellStyle name="Uwaga 3" xfId="26110" hidden="1"/>
    <cellStyle name="Uwaga 3" xfId="26100" hidden="1"/>
    <cellStyle name="Uwaga 3" xfId="26098" hidden="1"/>
    <cellStyle name="Uwaga 3" xfId="26096" hidden="1"/>
    <cellStyle name="Uwaga 3" xfId="26085" hidden="1"/>
    <cellStyle name="Uwaga 3" xfId="26083" hidden="1"/>
    <cellStyle name="Uwaga 3" xfId="26081" hidden="1"/>
    <cellStyle name="Uwaga 3" xfId="26070" hidden="1"/>
    <cellStyle name="Uwaga 3" xfId="26068" hidden="1"/>
    <cellStyle name="Uwaga 3" xfId="26065" hidden="1"/>
    <cellStyle name="Uwaga 3" xfId="26055" hidden="1"/>
    <cellStyle name="Uwaga 3" xfId="26053" hidden="1"/>
    <cellStyle name="Uwaga 3" xfId="26050" hidden="1"/>
    <cellStyle name="Uwaga 3" xfId="26040" hidden="1"/>
    <cellStyle name="Uwaga 3" xfId="26038" hidden="1"/>
    <cellStyle name="Uwaga 3" xfId="26035" hidden="1"/>
    <cellStyle name="Uwaga 3" xfId="26026" hidden="1"/>
    <cellStyle name="Uwaga 3" xfId="26023" hidden="1"/>
    <cellStyle name="Uwaga 3" xfId="26019" hidden="1"/>
    <cellStyle name="Uwaga 3" xfId="26011" hidden="1"/>
    <cellStyle name="Uwaga 3" xfId="26008" hidden="1"/>
    <cellStyle name="Uwaga 3" xfId="26004" hidden="1"/>
    <cellStyle name="Uwaga 3" xfId="25996" hidden="1"/>
    <cellStyle name="Uwaga 3" xfId="25993" hidden="1"/>
    <cellStyle name="Uwaga 3" xfId="25989" hidden="1"/>
    <cellStyle name="Uwaga 3" xfId="25981" hidden="1"/>
    <cellStyle name="Uwaga 3" xfId="25978" hidden="1"/>
    <cellStyle name="Uwaga 3" xfId="25974" hidden="1"/>
    <cellStyle name="Uwaga 3" xfId="25966" hidden="1"/>
    <cellStyle name="Uwaga 3" xfId="25963" hidden="1"/>
    <cellStyle name="Uwaga 3" xfId="25959" hidden="1"/>
    <cellStyle name="Uwaga 3" xfId="25951" hidden="1"/>
    <cellStyle name="Uwaga 3" xfId="25947" hidden="1"/>
    <cellStyle name="Uwaga 3" xfId="25942" hidden="1"/>
    <cellStyle name="Uwaga 3" xfId="25936" hidden="1"/>
    <cellStyle name="Uwaga 3" xfId="25932" hidden="1"/>
    <cellStyle name="Uwaga 3" xfId="25927" hidden="1"/>
    <cellStyle name="Uwaga 3" xfId="25921" hidden="1"/>
    <cellStyle name="Uwaga 3" xfId="25917" hidden="1"/>
    <cellStyle name="Uwaga 3" xfId="25912" hidden="1"/>
    <cellStyle name="Uwaga 3" xfId="25906" hidden="1"/>
    <cellStyle name="Uwaga 3" xfId="25903" hidden="1"/>
    <cellStyle name="Uwaga 3" xfId="25899" hidden="1"/>
    <cellStyle name="Uwaga 3" xfId="25891" hidden="1"/>
    <cellStyle name="Uwaga 3" xfId="25888" hidden="1"/>
    <cellStyle name="Uwaga 3" xfId="25883" hidden="1"/>
    <cellStyle name="Uwaga 3" xfId="25876" hidden="1"/>
    <cellStyle name="Uwaga 3" xfId="25872" hidden="1"/>
    <cellStyle name="Uwaga 3" xfId="25867" hidden="1"/>
    <cellStyle name="Uwaga 3" xfId="25861" hidden="1"/>
    <cellStyle name="Uwaga 3" xfId="25857" hidden="1"/>
    <cellStyle name="Uwaga 3" xfId="25852" hidden="1"/>
    <cellStyle name="Uwaga 3" xfId="25846" hidden="1"/>
    <cellStyle name="Uwaga 3" xfId="25843" hidden="1"/>
    <cellStyle name="Uwaga 3" xfId="25839" hidden="1"/>
    <cellStyle name="Uwaga 3" xfId="25831" hidden="1"/>
    <cellStyle name="Uwaga 3" xfId="25826" hidden="1"/>
    <cellStyle name="Uwaga 3" xfId="25821" hidden="1"/>
    <cellStyle name="Uwaga 3" xfId="25816" hidden="1"/>
    <cellStyle name="Uwaga 3" xfId="25811" hidden="1"/>
    <cellStyle name="Uwaga 3" xfId="25806" hidden="1"/>
    <cellStyle name="Uwaga 3" xfId="25801" hidden="1"/>
    <cellStyle name="Uwaga 3" xfId="25796" hidden="1"/>
    <cellStyle name="Uwaga 3" xfId="25791" hidden="1"/>
    <cellStyle name="Uwaga 3" xfId="25786" hidden="1"/>
    <cellStyle name="Uwaga 3" xfId="25782" hidden="1"/>
    <cellStyle name="Uwaga 3" xfId="25777" hidden="1"/>
    <cellStyle name="Uwaga 3" xfId="25770" hidden="1"/>
    <cellStyle name="Uwaga 3" xfId="25765" hidden="1"/>
    <cellStyle name="Uwaga 3" xfId="25760" hidden="1"/>
    <cellStyle name="Uwaga 3" xfId="25755" hidden="1"/>
    <cellStyle name="Uwaga 3" xfId="25750" hidden="1"/>
    <cellStyle name="Uwaga 3" xfId="25745" hidden="1"/>
    <cellStyle name="Uwaga 3" xfId="25740" hidden="1"/>
    <cellStyle name="Uwaga 3" xfId="25735" hidden="1"/>
    <cellStyle name="Uwaga 3" xfId="25730" hidden="1"/>
    <cellStyle name="Uwaga 3" xfId="25726" hidden="1"/>
    <cellStyle name="Uwaga 3" xfId="25721" hidden="1"/>
    <cellStyle name="Uwaga 3" xfId="25716" hidden="1"/>
    <cellStyle name="Uwaga 3" xfId="25711" hidden="1"/>
    <cellStyle name="Uwaga 3" xfId="25707" hidden="1"/>
    <cellStyle name="Uwaga 3" xfId="25703" hidden="1"/>
    <cellStyle name="Uwaga 3" xfId="25696" hidden="1"/>
    <cellStyle name="Uwaga 3" xfId="25692" hidden="1"/>
    <cellStyle name="Uwaga 3" xfId="25687" hidden="1"/>
    <cellStyle name="Uwaga 3" xfId="25681" hidden="1"/>
    <cellStyle name="Uwaga 3" xfId="25677" hidden="1"/>
    <cellStyle name="Uwaga 3" xfId="25672" hidden="1"/>
    <cellStyle name="Uwaga 3" xfId="25666" hidden="1"/>
    <cellStyle name="Uwaga 3" xfId="25662" hidden="1"/>
    <cellStyle name="Uwaga 3" xfId="25658" hidden="1"/>
    <cellStyle name="Uwaga 3" xfId="25651" hidden="1"/>
    <cellStyle name="Uwaga 3" xfId="25647" hidden="1"/>
    <cellStyle name="Uwaga 3" xfId="25643" hidden="1"/>
    <cellStyle name="Uwaga 3" xfId="26510" hidden="1"/>
    <cellStyle name="Uwaga 3" xfId="26509" hidden="1"/>
    <cellStyle name="Uwaga 3" xfId="26507" hidden="1"/>
    <cellStyle name="Uwaga 3" xfId="26494" hidden="1"/>
    <cellStyle name="Uwaga 3" xfId="26492" hidden="1"/>
    <cellStyle name="Uwaga 3" xfId="26490" hidden="1"/>
    <cellStyle name="Uwaga 3" xfId="26480" hidden="1"/>
    <cellStyle name="Uwaga 3" xfId="26478" hidden="1"/>
    <cellStyle name="Uwaga 3" xfId="26476" hidden="1"/>
    <cellStyle name="Uwaga 3" xfId="26465" hidden="1"/>
    <cellStyle name="Uwaga 3" xfId="26463" hidden="1"/>
    <cellStyle name="Uwaga 3" xfId="26461" hidden="1"/>
    <cellStyle name="Uwaga 3" xfId="26448" hidden="1"/>
    <cellStyle name="Uwaga 3" xfId="26446" hidden="1"/>
    <cellStyle name="Uwaga 3" xfId="26445" hidden="1"/>
    <cellStyle name="Uwaga 3" xfId="26432" hidden="1"/>
    <cellStyle name="Uwaga 3" xfId="26431" hidden="1"/>
    <cellStyle name="Uwaga 3" xfId="26429" hidden="1"/>
    <cellStyle name="Uwaga 3" xfId="26417" hidden="1"/>
    <cellStyle name="Uwaga 3" xfId="26416" hidden="1"/>
    <cellStyle name="Uwaga 3" xfId="26414" hidden="1"/>
    <cellStyle name="Uwaga 3" xfId="26402" hidden="1"/>
    <cellStyle name="Uwaga 3" xfId="26401" hidden="1"/>
    <cellStyle name="Uwaga 3" xfId="26399" hidden="1"/>
    <cellStyle name="Uwaga 3" xfId="26387" hidden="1"/>
    <cellStyle name="Uwaga 3" xfId="26386" hidden="1"/>
    <cellStyle name="Uwaga 3" xfId="26384" hidden="1"/>
    <cellStyle name="Uwaga 3" xfId="26372" hidden="1"/>
    <cellStyle name="Uwaga 3" xfId="26371" hidden="1"/>
    <cellStyle name="Uwaga 3" xfId="26369" hidden="1"/>
    <cellStyle name="Uwaga 3" xfId="26357" hidden="1"/>
    <cellStyle name="Uwaga 3" xfId="26356" hidden="1"/>
    <cellStyle name="Uwaga 3" xfId="26354" hidden="1"/>
    <cellStyle name="Uwaga 3" xfId="26342" hidden="1"/>
    <cellStyle name="Uwaga 3" xfId="26341" hidden="1"/>
    <cellStyle name="Uwaga 3" xfId="26339" hidden="1"/>
    <cellStyle name="Uwaga 3" xfId="26327" hidden="1"/>
    <cellStyle name="Uwaga 3" xfId="26326" hidden="1"/>
    <cellStyle name="Uwaga 3" xfId="26324" hidden="1"/>
    <cellStyle name="Uwaga 3" xfId="26312" hidden="1"/>
    <cellStyle name="Uwaga 3" xfId="26311" hidden="1"/>
    <cellStyle name="Uwaga 3" xfId="26309" hidden="1"/>
    <cellStyle name="Uwaga 3" xfId="26297" hidden="1"/>
    <cellStyle name="Uwaga 3" xfId="26296" hidden="1"/>
    <cellStyle name="Uwaga 3" xfId="26294" hidden="1"/>
    <cellStyle name="Uwaga 3" xfId="26282" hidden="1"/>
    <cellStyle name="Uwaga 3" xfId="26281" hidden="1"/>
    <cellStyle name="Uwaga 3" xfId="26279" hidden="1"/>
    <cellStyle name="Uwaga 3" xfId="26267" hidden="1"/>
    <cellStyle name="Uwaga 3" xfId="26266" hidden="1"/>
    <cellStyle name="Uwaga 3" xfId="26264" hidden="1"/>
    <cellStyle name="Uwaga 3" xfId="26252" hidden="1"/>
    <cellStyle name="Uwaga 3" xfId="26251" hidden="1"/>
    <cellStyle name="Uwaga 3" xfId="26249" hidden="1"/>
    <cellStyle name="Uwaga 3" xfId="26237" hidden="1"/>
    <cellStyle name="Uwaga 3" xfId="26236" hidden="1"/>
    <cellStyle name="Uwaga 3" xfId="26234" hidden="1"/>
    <cellStyle name="Uwaga 3" xfId="26222" hidden="1"/>
    <cellStyle name="Uwaga 3" xfId="26221" hidden="1"/>
    <cellStyle name="Uwaga 3" xfId="26219" hidden="1"/>
    <cellStyle name="Uwaga 3" xfId="26207" hidden="1"/>
    <cellStyle name="Uwaga 3" xfId="26206" hidden="1"/>
    <cellStyle name="Uwaga 3" xfId="26204" hidden="1"/>
    <cellStyle name="Uwaga 3" xfId="26192" hidden="1"/>
    <cellStyle name="Uwaga 3" xfId="26191" hidden="1"/>
    <cellStyle name="Uwaga 3" xfId="26189" hidden="1"/>
    <cellStyle name="Uwaga 3" xfId="26177" hidden="1"/>
    <cellStyle name="Uwaga 3" xfId="26176" hidden="1"/>
    <cellStyle name="Uwaga 3" xfId="26174" hidden="1"/>
    <cellStyle name="Uwaga 3" xfId="26162" hidden="1"/>
    <cellStyle name="Uwaga 3" xfId="26161" hidden="1"/>
    <cellStyle name="Uwaga 3" xfId="26159" hidden="1"/>
    <cellStyle name="Uwaga 3" xfId="26147" hidden="1"/>
    <cellStyle name="Uwaga 3" xfId="26146" hidden="1"/>
    <cellStyle name="Uwaga 3" xfId="26144" hidden="1"/>
    <cellStyle name="Uwaga 3" xfId="26132" hidden="1"/>
    <cellStyle name="Uwaga 3" xfId="26131" hidden="1"/>
    <cellStyle name="Uwaga 3" xfId="26129" hidden="1"/>
    <cellStyle name="Uwaga 3" xfId="26117" hidden="1"/>
    <cellStyle name="Uwaga 3" xfId="26116" hidden="1"/>
    <cellStyle name="Uwaga 3" xfId="26114" hidden="1"/>
    <cellStyle name="Uwaga 3" xfId="26102" hidden="1"/>
    <cellStyle name="Uwaga 3" xfId="26101" hidden="1"/>
    <cellStyle name="Uwaga 3" xfId="26099" hidden="1"/>
    <cellStyle name="Uwaga 3" xfId="26087" hidden="1"/>
    <cellStyle name="Uwaga 3" xfId="26086" hidden="1"/>
    <cellStyle name="Uwaga 3" xfId="26084" hidden="1"/>
    <cellStyle name="Uwaga 3" xfId="26072" hidden="1"/>
    <cellStyle name="Uwaga 3" xfId="26071" hidden="1"/>
    <cellStyle name="Uwaga 3" xfId="26069" hidden="1"/>
    <cellStyle name="Uwaga 3" xfId="26057" hidden="1"/>
    <cellStyle name="Uwaga 3" xfId="26056" hidden="1"/>
    <cellStyle name="Uwaga 3" xfId="26054" hidden="1"/>
    <cellStyle name="Uwaga 3" xfId="26042" hidden="1"/>
    <cellStyle name="Uwaga 3" xfId="26041" hidden="1"/>
    <cellStyle name="Uwaga 3" xfId="26039" hidden="1"/>
    <cellStyle name="Uwaga 3" xfId="26027" hidden="1"/>
    <cellStyle name="Uwaga 3" xfId="26025" hidden="1"/>
    <cellStyle name="Uwaga 3" xfId="26022" hidden="1"/>
    <cellStyle name="Uwaga 3" xfId="26012" hidden="1"/>
    <cellStyle name="Uwaga 3" xfId="26010" hidden="1"/>
    <cellStyle name="Uwaga 3" xfId="26007" hidden="1"/>
    <cellStyle name="Uwaga 3" xfId="25997" hidden="1"/>
    <cellStyle name="Uwaga 3" xfId="25995" hidden="1"/>
    <cellStyle name="Uwaga 3" xfId="25992" hidden="1"/>
    <cellStyle name="Uwaga 3" xfId="25982" hidden="1"/>
    <cellStyle name="Uwaga 3" xfId="25980" hidden="1"/>
    <cellStyle name="Uwaga 3" xfId="25977" hidden="1"/>
    <cellStyle name="Uwaga 3" xfId="25967" hidden="1"/>
    <cellStyle name="Uwaga 3" xfId="25965" hidden="1"/>
    <cellStyle name="Uwaga 3" xfId="25962" hidden="1"/>
    <cellStyle name="Uwaga 3" xfId="25952" hidden="1"/>
    <cellStyle name="Uwaga 3" xfId="25950" hidden="1"/>
    <cellStyle name="Uwaga 3" xfId="25946" hidden="1"/>
    <cellStyle name="Uwaga 3" xfId="25937" hidden="1"/>
    <cellStyle name="Uwaga 3" xfId="25934" hidden="1"/>
    <cellStyle name="Uwaga 3" xfId="25930" hidden="1"/>
    <cellStyle name="Uwaga 3" xfId="25922" hidden="1"/>
    <cellStyle name="Uwaga 3" xfId="25920" hidden="1"/>
    <cellStyle name="Uwaga 3" xfId="25916" hidden="1"/>
    <cellStyle name="Uwaga 3" xfId="25907" hidden="1"/>
    <cellStyle name="Uwaga 3" xfId="25905" hidden="1"/>
    <cellStyle name="Uwaga 3" xfId="25902" hidden="1"/>
    <cellStyle name="Uwaga 3" xfId="25892" hidden="1"/>
    <cellStyle name="Uwaga 3" xfId="25890" hidden="1"/>
    <cellStyle name="Uwaga 3" xfId="25885" hidden="1"/>
    <cellStyle name="Uwaga 3" xfId="25877" hidden="1"/>
    <cellStyle name="Uwaga 3" xfId="25875" hidden="1"/>
    <cellStyle name="Uwaga 3" xfId="25870" hidden="1"/>
    <cellStyle name="Uwaga 3" xfId="25862" hidden="1"/>
    <cellStyle name="Uwaga 3" xfId="25860" hidden="1"/>
    <cellStyle name="Uwaga 3" xfId="25855" hidden="1"/>
    <cellStyle name="Uwaga 3" xfId="25847" hidden="1"/>
    <cellStyle name="Uwaga 3" xfId="25845" hidden="1"/>
    <cellStyle name="Uwaga 3" xfId="25841" hidden="1"/>
    <cellStyle name="Uwaga 3" xfId="25832" hidden="1"/>
    <cellStyle name="Uwaga 3" xfId="25829" hidden="1"/>
    <cellStyle name="Uwaga 3" xfId="25824" hidden="1"/>
    <cellStyle name="Uwaga 3" xfId="25817" hidden="1"/>
    <cellStyle name="Uwaga 3" xfId="25813" hidden="1"/>
    <cellStyle name="Uwaga 3" xfId="25808" hidden="1"/>
    <cellStyle name="Uwaga 3" xfId="25802" hidden="1"/>
    <cellStyle name="Uwaga 3" xfId="25798" hidden="1"/>
    <cellStyle name="Uwaga 3" xfId="25793" hidden="1"/>
    <cellStyle name="Uwaga 3" xfId="25787" hidden="1"/>
    <cellStyle name="Uwaga 3" xfId="25784" hidden="1"/>
    <cellStyle name="Uwaga 3" xfId="25780" hidden="1"/>
    <cellStyle name="Uwaga 3" xfId="25771" hidden="1"/>
    <cellStyle name="Uwaga 3" xfId="25766" hidden="1"/>
    <cellStyle name="Uwaga 3" xfId="25761" hidden="1"/>
    <cellStyle name="Uwaga 3" xfId="25756" hidden="1"/>
    <cellStyle name="Uwaga 3" xfId="25751" hidden="1"/>
    <cellStyle name="Uwaga 3" xfId="25746" hidden="1"/>
    <cellStyle name="Uwaga 3" xfId="25741" hidden="1"/>
    <cellStyle name="Uwaga 3" xfId="25736" hidden="1"/>
    <cellStyle name="Uwaga 3" xfId="25731" hidden="1"/>
    <cellStyle name="Uwaga 3" xfId="25727" hidden="1"/>
    <cellStyle name="Uwaga 3" xfId="25722" hidden="1"/>
    <cellStyle name="Uwaga 3" xfId="25717" hidden="1"/>
    <cellStyle name="Uwaga 3" xfId="25712" hidden="1"/>
    <cellStyle name="Uwaga 3" xfId="25708" hidden="1"/>
    <cellStyle name="Uwaga 3" xfId="25704" hidden="1"/>
    <cellStyle name="Uwaga 3" xfId="25697" hidden="1"/>
    <cellStyle name="Uwaga 3" xfId="25693" hidden="1"/>
    <cellStyle name="Uwaga 3" xfId="25688" hidden="1"/>
    <cellStyle name="Uwaga 3" xfId="25682" hidden="1"/>
    <cellStyle name="Uwaga 3" xfId="25678" hidden="1"/>
    <cellStyle name="Uwaga 3" xfId="25673" hidden="1"/>
    <cellStyle name="Uwaga 3" xfId="25667" hidden="1"/>
    <cellStyle name="Uwaga 3" xfId="25663" hidden="1"/>
    <cellStyle name="Uwaga 3" xfId="25659" hidden="1"/>
    <cellStyle name="Uwaga 3" xfId="25652" hidden="1"/>
    <cellStyle name="Uwaga 3" xfId="25648" hidden="1"/>
    <cellStyle name="Uwaga 3" xfId="25644" hidden="1"/>
    <cellStyle name="Uwaga 3" xfId="24619" hidden="1"/>
    <cellStyle name="Uwaga 3" xfId="24618" hidden="1"/>
    <cellStyle name="Uwaga 3" xfId="24617" hidden="1"/>
    <cellStyle name="Uwaga 3" xfId="24610" hidden="1"/>
    <cellStyle name="Uwaga 3" xfId="24609" hidden="1"/>
    <cellStyle name="Uwaga 3" xfId="24608" hidden="1"/>
    <cellStyle name="Uwaga 3" xfId="24601" hidden="1"/>
    <cellStyle name="Uwaga 3" xfId="24600" hidden="1"/>
    <cellStyle name="Uwaga 3" xfId="24599" hidden="1"/>
    <cellStyle name="Uwaga 3" xfId="24592" hidden="1"/>
    <cellStyle name="Uwaga 3" xfId="24591" hidden="1"/>
    <cellStyle name="Uwaga 3" xfId="24590" hidden="1"/>
    <cellStyle name="Uwaga 3" xfId="24583" hidden="1"/>
    <cellStyle name="Uwaga 3" xfId="24582" hidden="1"/>
    <cellStyle name="Uwaga 3" xfId="24581" hidden="1"/>
    <cellStyle name="Uwaga 3" xfId="24574" hidden="1"/>
    <cellStyle name="Uwaga 3" xfId="24573" hidden="1"/>
    <cellStyle name="Uwaga 3" xfId="24571" hidden="1"/>
    <cellStyle name="Uwaga 3" xfId="24565" hidden="1"/>
    <cellStyle name="Uwaga 3" xfId="24564" hidden="1"/>
    <cellStyle name="Uwaga 3" xfId="24562" hidden="1"/>
    <cellStyle name="Uwaga 3" xfId="24556" hidden="1"/>
    <cellStyle name="Uwaga 3" xfId="24555" hidden="1"/>
    <cellStyle name="Uwaga 3" xfId="24553" hidden="1"/>
    <cellStyle name="Uwaga 3" xfId="24547" hidden="1"/>
    <cellStyle name="Uwaga 3" xfId="24546" hidden="1"/>
    <cellStyle name="Uwaga 3" xfId="24544" hidden="1"/>
    <cellStyle name="Uwaga 3" xfId="24538" hidden="1"/>
    <cellStyle name="Uwaga 3" xfId="24537" hidden="1"/>
    <cellStyle name="Uwaga 3" xfId="24535" hidden="1"/>
    <cellStyle name="Uwaga 3" xfId="24529" hidden="1"/>
    <cellStyle name="Uwaga 3" xfId="24528" hidden="1"/>
    <cellStyle name="Uwaga 3" xfId="24526" hidden="1"/>
    <cellStyle name="Uwaga 3" xfId="24520" hidden="1"/>
    <cellStyle name="Uwaga 3" xfId="24519" hidden="1"/>
    <cellStyle name="Uwaga 3" xfId="24517" hidden="1"/>
    <cellStyle name="Uwaga 3" xfId="24511" hidden="1"/>
    <cellStyle name="Uwaga 3" xfId="24510" hidden="1"/>
    <cellStyle name="Uwaga 3" xfId="24508" hidden="1"/>
    <cellStyle name="Uwaga 3" xfId="24502" hidden="1"/>
    <cellStyle name="Uwaga 3" xfId="24501" hidden="1"/>
    <cellStyle name="Uwaga 3" xfId="24499" hidden="1"/>
    <cellStyle name="Uwaga 3" xfId="24493" hidden="1"/>
    <cellStyle name="Uwaga 3" xfId="24492" hidden="1"/>
    <cellStyle name="Uwaga 3" xfId="24490" hidden="1"/>
    <cellStyle name="Uwaga 3" xfId="24484" hidden="1"/>
    <cellStyle name="Uwaga 3" xfId="24483" hidden="1"/>
    <cellStyle name="Uwaga 3" xfId="24481" hidden="1"/>
    <cellStyle name="Uwaga 3" xfId="24475" hidden="1"/>
    <cellStyle name="Uwaga 3" xfId="24474" hidden="1"/>
    <cellStyle name="Uwaga 3" xfId="24472" hidden="1"/>
    <cellStyle name="Uwaga 3" xfId="24466" hidden="1"/>
    <cellStyle name="Uwaga 3" xfId="24465" hidden="1"/>
    <cellStyle name="Uwaga 3" xfId="24462" hidden="1"/>
    <cellStyle name="Uwaga 3" xfId="24457" hidden="1"/>
    <cellStyle name="Uwaga 3" xfId="24455" hidden="1"/>
    <cellStyle name="Uwaga 3" xfId="24452" hidden="1"/>
    <cellStyle name="Uwaga 3" xfId="24448" hidden="1"/>
    <cellStyle name="Uwaga 3" xfId="24447" hidden="1"/>
    <cellStyle name="Uwaga 3" xfId="24444" hidden="1"/>
    <cellStyle name="Uwaga 3" xfId="24439" hidden="1"/>
    <cellStyle name="Uwaga 3" xfId="24438" hidden="1"/>
    <cellStyle name="Uwaga 3" xfId="24436" hidden="1"/>
    <cellStyle name="Uwaga 3" xfId="24430" hidden="1"/>
    <cellStyle name="Uwaga 3" xfId="24429" hidden="1"/>
    <cellStyle name="Uwaga 3" xfId="24427" hidden="1"/>
    <cellStyle name="Uwaga 3" xfId="24421" hidden="1"/>
    <cellStyle name="Uwaga 3" xfId="24420" hidden="1"/>
    <cellStyle name="Uwaga 3" xfId="24418" hidden="1"/>
    <cellStyle name="Uwaga 3" xfId="24412" hidden="1"/>
    <cellStyle name="Uwaga 3" xfId="24411" hidden="1"/>
    <cellStyle name="Uwaga 3" xfId="24409" hidden="1"/>
    <cellStyle name="Uwaga 3" xfId="24403" hidden="1"/>
    <cellStyle name="Uwaga 3" xfId="24402" hidden="1"/>
    <cellStyle name="Uwaga 3" xfId="24400" hidden="1"/>
    <cellStyle name="Uwaga 3" xfId="24394" hidden="1"/>
    <cellStyle name="Uwaga 3" xfId="24393" hidden="1"/>
    <cellStyle name="Uwaga 3" xfId="24390" hidden="1"/>
    <cellStyle name="Uwaga 3" xfId="24385" hidden="1"/>
    <cellStyle name="Uwaga 3" xfId="24383" hidden="1"/>
    <cellStyle name="Uwaga 3" xfId="24380" hidden="1"/>
    <cellStyle name="Uwaga 3" xfId="24376" hidden="1"/>
    <cellStyle name="Uwaga 3" xfId="24374" hidden="1"/>
    <cellStyle name="Uwaga 3" xfId="24371" hidden="1"/>
    <cellStyle name="Uwaga 3" xfId="24367" hidden="1"/>
    <cellStyle name="Uwaga 3" xfId="24366" hidden="1"/>
    <cellStyle name="Uwaga 3" xfId="24364" hidden="1"/>
    <cellStyle name="Uwaga 3" xfId="24358" hidden="1"/>
    <cellStyle name="Uwaga 3" xfId="24356" hidden="1"/>
    <cellStyle name="Uwaga 3" xfId="24353" hidden="1"/>
    <cellStyle name="Uwaga 3" xfId="24349" hidden="1"/>
    <cellStyle name="Uwaga 3" xfId="24347" hidden="1"/>
    <cellStyle name="Uwaga 3" xfId="24344" hidden="1"/>
    <cellStyle name="Uwaga 3" xfId="24340" hidden="1"/>
    <cellStyle name="Uwaga 3" xfId="24338" hidden="1"/>
    <cellStyle name="Uwaga 3" xfId="24335" hidden="1"/>
    <cellStyle name="Uwaga 3" xfId="24331" hidden="1"/>
    <cellStyle name="Uwaga 3" xfId="24329" hidden="1"/>
    <cellStyle name="Uwaga 3" xfId="24327" hidden="1"/>
    <cellStyle name="Uwaga 3" xfId="24322" hidden="1"/>
    <cellStyle name="Uwaga 3" xfId="24320" hidden="1"/>
    <cellStyle name="Uwaga 3" xfId="24318" hidden="1"/>
    <cellStyle name="Uwaga 3" xfId="24313" hidden="1"/>
    <cellStyle name="Uwaga 3" xfId="24311" hidden="1"/>
    <cellStyle name="Uwaga 3" xfId="24308" hidden="1"/>
    <cellStyle name="Uwaga 3" xfId="24304" hidden="1"/>
    <cellStyle name="Uwaga 3" xfId="24302" hidden="1"/>
    <cellStyle name="Uwaga 3" xfId="24300" hidden="1"/>
    <cellStyle name="Uwaga 3" xfId="24295" hidden="1"/>
    <cellStyle name="Uwaga 3" xfId="24293" hidden="1"/>
    <cellStyle name="Uwaga 3" xfId="24291" hidden="1"/>
    <cellStyle name="Uwaga 3" xfId="24285" hidden="1"/>
    <cellStyle name="Uwaga 3" xfId="24282" hidden="1"/>
    <cellStyle name="Uwaga 3" xfId="24279" hidden="1"/>
    <cellStyle name="Uwaga 3" xfId="24276" hidden="1"/>
    <cellStyle name="Uwaga 3" xfId="24273" hidden="1"/>
    <cellStyle name="Uwaga 3" xfId="24270" hidden="1"/>
    <cellStyle name="Uwaga 3" xfId="24267" hidden="1"/>
    <cellStyle name="Uwaga 3" xfId="24264" hidden="1"/>
    <cellStyle name="Uwaga 3" xfId="24261" hidden="1"/>
    <cellStyle name="Uwaga 3" xfId="24259" hidden="1"/>
    <cellStyle name="Uwaga 3" xfId="24257" hidden="1"/>
    <cellStyle name="Uwaga 3" xfId="24254" hidden="1"/>
    <cellStyle name="Uwaga 3" xfId="24250" hidden="1"/>
    <cellStyle name="Uwaga 3" xfId="24247" hidden="1"/>
    <cellStyle name="Uwaga 3" xfId="24244" hidden="1"/>
    <cellStyle name="Uwaga 3" xfId="24240" hidden="1"/>
    <cellStyle name="Uwaga 3" xfId="24237" hidden="1"/>
    <cellStyle name="Uwaga 3" xfId="24234" hidden="1"/>
    <cellStyle name="Uwaga 3" xfId="24232" hidden="1"/>
    <cellStyle name="Uwaga 3" xfId="24229" hidden="1"/>
    <cellStyle name="Uwaga 3" xfId="24226" hidden="1"/>
    <cellStyle name="Uwaga 3" xfId="24223" hidden="1"/>
    <cellStyle name="Uwaga 3" xfId="24221" hidden="1"/>
    <cellStyle name="Uwaga 3" xfId="24219" hidden="1"/>
    <cellStyle name="Uwaga 3" xfId="24214" hidden="1"/>
    <cellStyle name="Uwaga 3" xfId="24211" hidden="1"/>
    <cellStyle name="Uwaga 3" xfId="24208" hidden="1"/>
    <cellStyle name="Uwaga 3" xfId="24204" hidden="1"/>
    <cellStyle name="Uwaga 3" xfId="24201" hidden="1"/>
    <cellStyle name="Uwaga 3" xfId="24198" hidden="1"/>
    <cellStyle name="Uwaga 3" xfId="24195" hidden="1"/>
    <cellStyle name="Uwaga 3" xfId="24192" hidden="1"/>
    <cellStyle name="Uwaga 3" xfId="24189" hidden="1"/>
    <cellStyle name="Uwaga 3" xfId="24187" hidden="1"/>
    <cellStyle name="Uwaga 3" xfId="24185" hidden="1"/>
    <cellStyle name="Uwaga 3" xfId="24182" hidden="1"/>
    <cellStyle name="Uwaga 3" xfId="24177" hidden="1"/>
    <cellStyle name="Uwaga 3" xfId="24174" hidden="1"/>
    <cellStyle name="Uwaga 3" xfId="24171" hidden="1"/>
    <cellStyle name="Uwaga 3" xfId="24167" hidden="1"/>
    <cellStyle name="Uwaga 3" xfId="24164" hidden="1"/>
    <cellStyle name="Uwaga 3" xfId="24162" hidden="1"/>
    <cellStyle name="Uwaga 3" xfId="24159" hidden="1"/>
    <cellStyle name="Uwaga 3" xfId="24156" hidden="1"/>
    <cellStyle name="Uwaga 3" xfId="24153" hidden="1"/>
    <cellStyle name="Uwaga 3" xfId="24151" hidden="1"/>
    <cellStyle name="Uwaga 3" xfId="24148" hidden="1"/>
    <cellStyle name="Uwaga 3" xfId="24145" hidden="1"/>
    <cellStyle name="Uwaga 3" xfId="24142" hidden="1"/>
    <cellStyle name="Uwaga 3" xfId="24140" hidden="1"/>
    <cellStyle name="Uwaga 3" xfId="24138" hidden="1"/>
    <cellStyle name="Uwaga 3" xfId="24133" hidden="1"/>
    <cellStyle name="Uwaga 3" xfId="24131" hidden="1"/>
    <cellStyle name="Uwaga 3" xfId="24128" hidden="1"/>
    <cellStyle name="Uwaga 3" xfId="24124" hidden="1"/>
    <cellStyle name="Uwaga 3" xfId="24122" hidden="1"/>
    <cellStyle name="Uwaga 3" xfId="24119" hidden="1"/>
    <cellStyle name="Uwaga 3" xfId="24115" hidden="1"/>
    <cellStyle name="Uwaga 3" xfId="24113" hidden="1"/>
    <cellStyle name="Uwaga 3" xfId="24111" hidden="1"/>
    <cellStyle name="Uwaga 3" xfId="24106" hidden="1"/>
    <cellStyle name="Uwaga 3" xfId="24104" hidden="1"/>
    <cellStyle name="Uwaga 3" xfId="24102" hidden="1"/>
    <cellStyle name="Uwaga 3" xfId="26598" hidden="1"/>
    <cellStyle name="Uwaga 3" xfId="26599" hidden="1"/>
    <cellStyle name="Uwaga 3" xfId="26601" hidden="1"/>
    <cellStyle name="Uwaga 3" xfId="26613" hidden="1"/>
    <cellStyle name="Uwaga 3" xfId="26614" hidden="1"/>
    <cellStyle name="Uwaga 3" xfId="26619" hidden="1"/>
    <cellStyle name="Uwaga 3" xfId="26628" hidden="1"/>
    <cellStyle name="Uwaga 3" xfId="26629" hidden="1"/>
    <cellStyle name="Uwaga 3" xfId="26634" hidden="1"/>
    <cellStyle name="Uwaga 3" xfId="26643" hidden="1"/>
    <cellStyle name="Uwaga 3" xfId="26644" hidden="1"/>
    <cellStyle name="Uwaga 3" xfId="26645" hidden="1"/>
    <cellStyle name="Uwaga 3" xfId="26658" hidden="1"/>
    <cellStyle name="Uwaga 3" xfId="26663" hidden="1"/>
    <cellStyle name="Uwaga 3" xfId="26668" hidden="1"/>
    <cellStyle name="Uwaga 3" xfId="26678" hidden="1"/>
    <cellStyle name="Uwaga 3" xfId="26683" hidden="1"/>
    <cellStyle name="Uwaga 3" xfId="26687" hidden="1"/>
    <cellStyle name="Uwaga 3" xfId="26694" hidden="1"/>
    <cellStyle name="Uwaga 3" xfId="26699" hidden="1"/>
    <cellStyle name="Uwaga 3" xfId="26702" hidden="1"/>
    <cellStyle name="Uwaga 3" xfId="26708" hidden="1"/>
    <cellStyle name="Uwaga 3" xfId="26713" hidden="1"/>
    <cellStyle name="Uwaga 3" xfId="26717" hidden="1"/>
    <cellStyle name="Uwaga 3" xfId="26718" hidden="1"/>
    <cellStyle name="Uwaga 3" xfId="26719" hidden="1"/>
    <cellStyle name="Uwaga 3" xfId="26723" hidden="1"/>
    <cellStyle name="Uwaga 3" xfId="26735" hidden="1"/>
    <cellStyle name="Uwaga 3" xfId="26740" hidden="1"/>
    <cellStyle name="Uwaga 3" xfId="26745" hidden="1"/>
    <cellStyle name="Uwaga 3" xfId="26750" hidden="1"/>
    <cellStyle name="Uwaga 3" xfId="26755" hidden="1"/>
    <cellStyle name="Uwaga 3" xfId="26760" hidden="1"/>
    <cellStyle name="Uwaga 3" xfId="26764" hidden="1"/>
    <cellStyle name="Uwaga 3" xfId="26768" hidden="1"/>
    <cellStyle name="Uwaga 3" xfId="26773" hidden="1"/>
    <cellStyle name="Uwaga 3" xfId="26778" hidden="1"/>
    <cellStyle name="Uwaga 3" xfId="26779" hidden="1"/>
    <cellStyle name="Uwaga 3" xfId="26781" hidden="1"/>
    <cellStyle name="Uwaga 3" xfId="26794" hidden="1"/>
    <cellStyle name="Uwaga 3" xfId="26798" hidden="1"/>
    <cellStyle name="Uwaga 3" xfId="26803" hidden="1"/>
    <cellStyle name="Uwaga 3" xfId="26810" hidden="1"/>
    <cellStyle name="Uwaga 3" xfId="26814" hidden="1"/>
    <cellStyle name="Uwaga 3" xfId="26819" hidden="1"/>
    <cellStyle name="Uwaga 3" xfId="26824" hidden="1"/>
    <cellStyle name="Uwaga 3" xfId="26827" hidden="1"/>
    <cellStyle name="Uwaga 3" xfId="26832" hidden="1"/>
    <cellStyle name="Uwaga 3" xfId="26838" hidden="1"/>
    <cellStyle name="Uwaga 3" xfId="26839" hidden="1"/>
    <cellStyle name="Uwaga 3" xfId="26842" hidden="1"/>
    <cellStyle name="Uwaga 3" xfId="26855" hidden="1"/>
    <cellStyle name="Uwaga 3" xfId="26859" hidden="1"/>
    <cellStyle name="Uwaga 3" xfId="26864" hidden="1"/>
    <cellStyle name="Uwaga 3" xfId="26871" hidden="1"/>
    <cellStyle name="Uwaga 3" xfId="26876" hidden="1"/>
    <cellStyle name="Uwaga 3" xfId="26880" hidden="1"/>
    <cellStyle name="Uwaga 3" xfId="26885" hidden="1"/>
    <cellStyle name="Uwaga 3" xfId="26889" hidden="1"/>
    <cellStyle name="Uwaga 3" xfId="26894" hidden="1"/>
    <cellStyle name="Uwaga 3" xfId="26898" hidden="1"/>
    <cellStyle name="Uwaga 3" xfId="26899" hidden="1"/>
    <cellStyle name="Uwaga 3" xfId="26901" hidden="1"/>
    <cellStyle name="Uwaga 3" xfId="26913" hidden="1"/>
    <cellStyle name="Uwaga 3" xfId="26914" hidden="1"/>
    <cellStyle name="Uwaga 3" xfId="26916" hidden="1"/>
    <cellStyle name="Uwaga 3" xfId="26928" hidden="1"/>
    <cellStyle name="Uwaga 3" xfId="26930" hidden="1"/>
    <cellStyle name="Uwaga 3" xfId="26933" hidden="1"/>
    <cellStyle name="Uwaga 3" xfId="26943" hidden="1"/>
    <cellStyle name="Uwaga 3" xfId="26944" hidden="1"/>
    <cellStyle name="Uwaga 3" xfId="26946" hidden="1"/>
    <cellStyle name="Uwaga 3" xfId="26958" hidden="1"/>
    <cellStyle name="Uwaga 3" xfId="26959" hidden="1"/>
    <cellStyle name="Uwaga 3" xfId="26960" hidden="1"/>
    <cellStyle name="Uwaga 3" xfId="26974" hidden="1"/>
    <cellStyle name="Uwaga 3" xfId="26977" hidden="1"/>
    <cellStyle name="Uwaga 3" xfId="26981" hidden="1"/>
    <cellStyle name="Uwaga 3" xfId="26989" hidden="1"/>
    <cellStyle name="Uwaga 3" xfId="26992" hidden="1"/>
    <cellStyle name="Uwaga 3" xfId="26996" hidden="1"/>
    <cellStyle name="Uwaga 3" xfId="27004" hidden="1"/>
    <cellStyle name="Uwaga 3" xfId="27007" hidden="1"/>
    <cellStyle name="Uwaga 3" xfId="27011" hidden="1"/>
    <cellStyle name="Uwaga 3" xfId="27018" hidden="1"/>
    <cellStyle name="Uwaga 3" xfId="27019" hidden="1"/>
    <cellStyle name="Uwaga 3" xfId="27021" hidden="1"/>
    <cellStyle name="Uwaga 3" xfId="27034" hidden="1"/>
    <cellStyle name="Uwaga 3" xfId="27037" hidden="1"/>
    <cellStyle name="Uwaga 3" xfId="27040" hidden="1"/>
    <cellStyle name="Uwaga 3" xfId="27049" hidden="1"/>
    <cellStyle name="Uwaga 3" xfId="27052" hidden="1"/>
    <cellStyle name="Uwaga 3" xfId="27056" hidden="1"/>
    <cellStyle name="Uwaga 3" xfId="27064" hidden="1"/>
    <cellStyle name="Uwaga 3" xfId="27066" hidden="1"/>
    <cellStyle name="Uwaga 3" xfId="27069" hidden="1"/>
    <cellStyle name="Uwaga 3" xfId="27078" hidden="1"/>
    <cellStyle name="Uwaga 3" xfId="27079" hidden="1"/>
    <cellStyle name="Uwaga 3" xfId="27080" hidden="1"/>
    <cellStyle name="Uwaga 3" xfId="27093" hidden="1"/>
    <cellStyle name="Uwaga 3" xfId="27094" hidden="1"/>
    <cellStyle name="Uwaga 3" xfId="27096" hidden="1"/>
    <cellStyle name="Uwaga 3" xfId="27108" hidden="1"/>
    <cellStyle name="Uwaga 3" xfId="27109" hidden="1"/>
    <cellStyle name="Uwaga 3" xfId="27111" hidden="1"/>
    <cellStyle name="Uwaga 3" xfId="27123" hidden="1"/>
    <cellStyle name="Uwaga 3" xfId="27124" hidden="1"/>
    <cellStyle name="Uwaga 3" xfId="27126" hidden="1"/>
    <cellStyle name="Uwaga 3" xfId="27138" hidden="1"/>
    <cellStyle name="Uwaga 3" xfId="27139" hidden="1"/>
    <cellStyle name="Uwaga 3" xfId="27140" hidden="1"/>
    <cellStyle name="Uwaga 3" xfId="27154" hidden="1"/>
    <cellStyle name="Uwaga 3" xfId="27156" hidden="1"/>
    <cellStyle name="Uwaga 3" xfId="27159" hidden="1"/>
    <cellStyle name="Uwaga 3" xfId="27169" hidden="1"/>
    <cellStyle name="Uwaga 3" xfId="27172" hidden="1"/>
    <cellStyle name="Uwaga 3" xfId="27175" hidden="1"/>
    <cellStyle name="Uwaga 3" xfId="27184" hidden="1"/>
    <cellStyle name="Uwaga 3" xfId="27186" hidden="1"/>
    <cellStyle name="Uwaga 3" xfId="27189" hidden="1"/>
    <cellStyle name="Uwaga 3" xfId="27198" hidden="1"/>
    <cellStyle name="Uwaga 3" xfId="27199" hidden="1"/>
    <cellStyle name="Uwaga 3" xfId="27200" hidden="1"/>
    <cellStyle name="Uwaga 3" xfId="27213" hidden="1"/>
    <cellStyle name="Uwaga 3" xfId="27215" hidden="1"/>
    <cellStyle name="Uwaga 3" xfId="27217" hidden="1"/>
    <cellStyle name="Uwaga 3" xfId="27228" hidden="1"/>
    <cellStyle name="Uwaga 3" xfId="27230" hidden="1"/>
    <cellStyle name="Uwaga 3" xfId="27232" hidden="1"/>
    <cellStyle name="Uwaga 3" xfId="27243" hidden="1"/>
    <cellStyle name="Uwaga 3" xfId="27245" hidden="1"/>
    <cellStyle name="Uwaga 3" xfId="27247" hidden="1"/>
    <cellStyle name="Uwaga 3" xfId="27258" hidden="1"/>
    <cellStyle name="Uwaga 3" xfId="27259" hidden="1"/>
    <cellStyle name="Uwaga 3" xfId="27260" hidden="1"/>
    <cellStyle name="Uwaga 3" xfId="27273" hidden="1"/>
    <cellStyle name="Uwaga 3" xfId="27275" hidden="1"/>
    <cellStyle name="Uwaga 3" xfId="27277" hidden="1"/>
    <cellStyle name="Uwaga 3" xfId="27288" hidden="1"/>
    <cellStyle name="Uwaga 3" xfId="27290" hidden="1"/>
    <cellStyle name="Uwaga 3" xfId="27292" hidden="1"/>
    <cellStyle name="Uwaga 3" xfId="27303" hidden="1"/>
    <cellStyle name="Uwaga 3" xfId="27305" hidden="1"/>
    <cellStyle name="Uwaga 3" xfId="27306" hidden="1"/>
    <cellStyle name="Uwaga 3" xfId="27318" hidden="1"/>
    <cellStyle name="Uwaga 3" xfId="27319" hidden="1"/>
    <cellStyle name="Uwaga 3" xfId="27320" hidden="1"/>
    <cellStyle name="Uwaga 3" xfId="27333" hidden="1"/>
    <cellStyle name="Uwaga 3" xfId="27335" hidden="1"/>
    <cellStyle name="Uwaga 3" xfId="27337" hidden="1"/>
    <cellStyle name="Uwaga 3" xfId="27348" hidden="1"/>
    <cellStyle name="Uwaga 3" xfId="27350" hidden="1"/>
    <cellStyle name="Uwaga 3" xfId="27352" hidden="1"/>
    <cellStyle name="Uwaga 3" xfId="27363" hidden="1"/>
    <cellStyle name="Uwaga 3" xfId="27365" hidden="1"/>
    <cellStyle name="Uwaga 3" xfId="27367" hidden="1"/>
    <cellStyle name="Uwaga 3" xfId="27378" hidden="1"/>
    <cellStyle name="Uwaga 3" xfId="27379" hidden="1"/>
    <cellStyle name="Uwaga 3" xfId="27381" hidden="1"/>
    <cellStyle name="Uwaga 3" xfId="27392" hidden="1"/>
    <cellStyle name="Uwaga 3" xfId="27394" hidden="1"/>
    <cellStyle name="Uwaga 3" xfId="27395" hidden="1"/>
    <cellStyle name="Uwaga 3" xfId="27404" hidden="1"/>
    <cellStyle name="Uwaga 3" xfId="27407" hidden="1"/>
    <cellStyle name="Uwaga 3" xfId="27409" hidden="1"/>
    <cellStyle name="Uwaga 3" xfId="27420" hidden="1"/>
    <cellStyle name="Uwaga 3" xfId="27422" hidden="1"/>
    <cellStyle name="Uwaga 3" xfId="27424" hidden="1"/>
    <cellStyle name="Uwaga 3" xfId="27436" hidden="1"/>
    <cellStyle name="Uwaga 3" xfId="27438" hidden="1"/>
    <cellStyle name="Uwaga 3" xfId="27440" hidden="1"/>
    <cellStyle name="Uwaga 3" xfId="27448" hidden="1"/>
    <cellStyle name="Uwaga 3" xfId="27450" hidden="1"/>
    <cellStyle name="Uwaga 3" xfId="27453" hidden="1"/>
    <cellStyle name="Uwaga 3" xfId="27443" hidden="1"/>
    <cellStyle name="Uwaga 3" xfId="27442" hidden="1"/>
    <cellStyle name="Uwaga 3" xfId="27441" hidden="1"/>
    <cellStyle name="Uwaga 3" xfId="27428" hidden="1"/>
    <cellStyle name="Uwaga 3" xfId="27427" hidden="1"/>
    <cellStyle name="Uwaga 3" xfId="27426" hidden="1"/>
    <cellStyle name="Uwaga 3" xfId="27413" hidden="1"/>
    <cellStyle name="Uwaga 3" xfId="27412" hidden="1"/>
    <cellStyle name="Uwaga 3" xfId="27411" hidden="1"/>
    <cellStyle name="Uwaga 3" xfId="27398" hidden="1"/>
    <cellStyle name="Uwaga 3" xfId="27397" hidden="1"/>
    <cellStyle name="Uwaga 3" xfId="27396" hidden="1"/>
    <cellStyle name="Uwaga 3" xfId="27383" hidden="1"/>
    <cellStyle name="Uwaga 3" xfId="27382" hidden="1"/>
    <cellStyle name="Uwaga 3" xfId="27380" hidden="1"/>
    <cellStyle name="Uwaga 3" xfId="27369" hidden="1"/>
    <cellStyle name="Uwaga 3" xfId="27366" hidden="1"/>
    <cellStyle name="Uwaga 3" xfId="27364" hidden="1"/>
    <cellStyle name="Uwaga 3" xfId="27354" hidden="1"/>
    <cellStyle name="Uwaga 3" xfId="27351" hidden="1"/>
    <cellStyle name="Uwaga 3" xfId="27349" hidden="1"/>
    <cellStyle name="Uwaga 3" xfId="27339" hidden="1"/>
    <cellStyle name="Uwaga 3" xfId="27336" hidden="1"/>
    <cellStyle name="Uwaga 3" xfId="27334" hidden="1"/>
    <cellStyle name="Uwaga 3" xfId="27324" hidden="1"/>
    <cellStyle name="Uwaga 3" xfId="27322" hidden="1"/>
    <cellStyle name="Uwaga 3" xfId="27321" hidden="1"/>
    <cellStyle name="Uwaga 3" xfId="27309" hidden="1"/>
    <cellStyle name="Uwaga 3" xfId="27307" hidden="1"/>
    <cellStyle name="Uwaga 3" xfId="27304" hidden="1"/>
    <cellStyle name="Uwaga 3" xfId="27294" hidden="1"/>
    <cellStyle name="Uwaga 3" xfId="27291" hidden="1"/>
    <cellStyle name="Uwaga 3" xfId="27289" hidden="1"/>
    <cellStyle name="Uwaga 3" xfId="27279" hidden="1"/>
    <cellStyle name="Uwaga 3" xfId="27276" hidden="1"/>
    <cellStyle name="Uwaga 3" xfId="27274" hidden="1"/>
    <cellStyle name="Uwaga 3" xfId="27264" hidden="1"/>
    <cellStyle name="Uwaga 3" xfId="27262" hidden="1"/>
    <cellStyle name="Uwaga 3" xfId="27261" hidden="1"/>
    <cellStyle name="Uwaga 3" xfId="27249" hidden="1"/>
    <cellStyle name="Uwaga 3" xfId="27246" hidden="1"/>
    <cellStyle name="Uwaga 3" xfId="27244" hidden="1"/>
    <cellStyle name="Uwaga 3" xfId="27234" hidden="1"/>
    <cellStyle name="Uwaga 3" xfId="27231" hidden="1"/>
    <cellStyle name="Uwaga 3" xfId="27229" hidden="1"/>
    <cellStyle name="Uwaga 3" xfId="27219" hidden="1"/>
    <cellStyle name="Uwaga 3" xfId="27216" hidden="1"/>
    <cellStyle name="Uwaga 3" xfId="27214" hidden="1"/>
    <cellStyle name="Uwaga 3" xfId="27204" hidden="1"/>
    <cellStyle name="Uwaga 3" xfId="27202" hidden="1"/>
    <cellStyle name="Uwaga 3" xfId="27201" hidden="1"/>
    <cellStyle name="Uwaga 3" xfId="27188" hidden="1"/>
    <cellStyle name="Uwaga 3" xfId="27185" hidden="1"/>
    <cellStyle name="Uwaga 3" xfId="27183" hidden="1"/>
    <cellStyle name="Uwaga 3" xfId="27173" hidden="1"/>
    <cellStyle name="Uwaga 3" xfId="27170" hidden="1"/>
    <cellStyle name="Uwaga 3" xfId="27168" hidden="1"/>
    <cellStyle name="Uwaga 3" xfId="27158" hidden="1"/>
    <cellStyle name="Uwaga 3" xfId="27155" hidden="1"/>
    <cellStyle name="Uwaga 3" xfId="27153" hidden="1"/>
    <cellStyle name="Uwaga 3" xfId="27144" hidden="1"/>
    <cellStyle name="Uwaga 3" xfId="27142" hidden="1"/>
    <cellStyle name="Uwaga 3" xfId="27141" hidden="1"/>
    <cellStyle name="Uwaga 3" xfId="27129" hidden="1"/>
    <cellStyle name="Uwaga 3" xfId="27127" hidden="1"/>
    <cellStyle name="Uwaga 3" xfId="27125" hidden="1"/>
    <cellStyle name="Uwaga 3" xfId="27114" hidden="1"/>
    <cellStyle name="Uwaga 3" xfId="27112" hidden="1"/>
    <cellStyle name="Uwaga 3" xfId="27110" hidden="1"/>
    <cellStyle name="Uwaga 3" xfId="27099" hidden="1"/>
    <cellStyle name="Uwaga 3" xfId="27097" hidden="1"/>
    <cellStyle name="Uwaga 3" xfId="27095" hidden="1"/>
    <cellStyle name="Uwaga 3" xfId="27084" hidden="1"/>
    <cellStyle name="Uwaga 3" xfId="27082" hidden="1"/>
    <cellStyle name="Uwaga 3" xfId="27081" hidden="1"/>
    <cellStyle name="Uwaga 3" xfId="27068" hidden="1"/>
    <cellStyle name="Uwaga 3" xfId="27065" hidden="1"/>
    <cellStyle name="Uwaga 3" xfId="27063" hidden="1"/>
    <cellStyle name="Uwaga 3" xfId="27053" hidden="1"/>
    <cellStyle name="Uwaga 3" xfId="27050" hidden="1"/>
    <cellStyle name="Uwaga 3" xfId="27048" hidden="1"/>
    <cellStyle name="Uwaga 3" xfId="27038" hidden="1"/>
    <cellStyle name="Uwaga 3" xfId="27035" hidden="1"/>
    <cellStyle name="Uwaga 3" xfId="27033" hidden="1"/>
    <cellStyle name="Uwaga 3" xfId="27024" hidden="1"/>
    <cellStyle name="Uwaga 3" xfId="27022" hidden="1"/>
    <cellStyle name="Uwaga 3" xfId="27020" hidden="1"/>
    <cellStyle name="Uwaga 3" xfId="27008" hidden="1"/>
    <cellStyle name="Uwaga 3" xfId="27005" hidden="1"/>
    <cellStyle name="Uwaga 3" xfId="27003" hidden="1"/>
    <cellStyle name="Uwaga 3" xfId="26993" hidden="1"/>
    <cellStyle name="Uwaga 3" xfId="26990" hidden="1"/>
    <cellStyle name="Uwaga 3" xfId="26988" hidden="1"/>
    <cellStyle name="Uwaga 3" xfId="26978" hidden="1"/>
    <cellStyle name="Uwaga 3" xfId="26975" hidden="1"/>
    <cellStyle name="Uwaga 3" xfId="26973" hidden="1"/>
    <cellStyle name="Uwaga 3" xfId="26966" hidden="1"/>
    <cellStyle name="Uwaga 3" xfId="26963" hidden="1"/>
    <cellStyle name="Uwaga 3" xfId="26961" hidden="1"/>
    <cellStyle name="Uwaga 3" xfId="26951" hidden="1"/>
    <cellStyle name="Uwaga 3" xfId="26948" hidden="1"/>
    <cellStyle name="Uwaga 3" xfId="26945" hidden="1"/>
    <cellStyle name="Uwaga 3" xfId="26936" hidden="1"/>
    <cellStyle name="Uwaga 3" xfId="26932" hidden="1"/>
    <cellStyle name="Uwaga 3" xfId="26929" hidden="1"/>
    <cellStyle name="Uwaga 3" xfId="26921" hidden="1"/>
    <cellStyle name="Uwaga 3" xfId="26918" hidden="1"/>
    <cellStyle name="Uwaga 3" xfId="26915" hidden="1"/>
    <cellStyle name="Uwaga 3" xfId="26906" hidden="1"/>
    <cellStyle name="Uwaga 3" xfId="26903" hidden="1"/>
    <cellStyle name="Uwaga 3" xfId="26900" hidden="1"/>
    <cellStyle name="Uwaga 3" xfId="26890" hidden="1"/>
    <cellStyle name="Uwaga 3" xfId="26886" hidden="1"/>
    <cellStyle name="Uwaga 3" xfId="26883" hidden="1"/>
    <cellStyle name="Uwaga 3" xfId="26874" hidden="1"/>
    <cellStyle name="Uwaga 3" xfId="26870" hidden="1"/>
    <cellStyle name="Uwaga 3" xfId="26868" hidden="1"/>
    <cellStyle name="Uwaga 3" xfId="26860" hidden="1"/>
    <cellStyle name="Uwaga 3" xfId="26856" hidden="1"/>
    <cellStyle name="Uwaga 3" xfId="26853" hidden="1"/>
    <cellStyle name="Uwaga 3" xfId="26846" hidden="1"/>
    <cellStyle name="Uwaga 3" xfId="26843" hidden="1"/>
    <cellStyle name="Uwaga 3" xfId="26840" hidden="1"/>
    <cellStyle name="Uwaga 3" xfId="26831" hidden="1"/>
    <cellStyle name="Uwaga 3" xfId="26826" hidden="1"/>
    <cellStyle name="Uwaga 3" xfId="26823" hidden="1"/>
    <cellStyle name="Uwaga 3" xfId="26816" hidden="1"/>
    <cellStyle name="Uwaga 3" xfId="26811" hidden="1"/>
    <cellStyle name="Uwaga 3" xfId="26808" hidden="1"/>
    <cellStyle name="Uwaga 3" xfId="26801" hidden="1"/>
    <cellStyle name="Uwaga 3" xfId="26796" hidden="1"/>
    <cellStyle name="Uwaga 3" xfId="26793" hidden="1"/>
    <cellStyle name="Uwaga 3" xfId="26787" hidden="1"/>
    <cellStyle name="Uwaga 3" xfId="26783" hidden="1"/>
    <cellStyle name="Uwaga 3" xfId="26780" hidden="1"/>
    <cellStyle name="Uwaga 3" xfId="26772" hidden="1"/>
    <cellStyle name="Uwaga 3" xfId="26767" hidden="1"/>
    <cellStyle name="Uwaga 3" xfId="26763" hidden="1"/>
    <cellStyle name="Uwaga 3" xfId="26757" hidden="1"/>
    <cellStyle name="Uwaga 3" xfId="26752" hidden="1"/>
    <cellStyle name="Uwaga 3" xfId="26748" hidden="1"/>
    <cellStyle name="Uwaga 3" xfId="26742" hidden="1"/>
    <cellStyle name="Uwaga 3" xfId="26737" hidden="1"/>
    <cellStyle name="Uwaga 3" xfId="26733" hidden="1"/>
    <cellStyle name="Uwaga 3" xfId="26728" hidden="1"/>
    <cellStyle name="Uwaga 3" xfId="26724" hidden="1"/>
    <cellStyle name="Uwaga 3" xfId="26720" hidden="1"/>
    <cellStyle name="Uwaga 3" xfId="26712" hidden="1"/>
    <cellStyle name="Uwaga 3" xfId="26707" hidden="1"/>
    <cellStyle name="Uwaga 3" xfId="26703" hidden="1"/>
    <cellStyle name="Uwaga 3" xfId="26697" hidden="1"/>
    <cellStyle name="Uwaga 3" xfId="26692" hidden="1"/>
    <cellStyle name="Uwaga 3" xfId="26688" hidden="1"/>
    <cellStyle name="Uwaga 3" xfId="26682" hidden="1"/>
    <cellStyle name="Uwaga 3" xfId="26677" hidden="1"/>
    <cellStyle name="Uwaga 3" xfId="26673" hidden="1"/>
    <cellStyle name="Uwaga 3" xfId="26669" hidden="1"/>
    <cellStyle name="Uwaga 3" xfId="26664" hidden="1"/>
    <cellStyle name="Uwaga 3" xfId="26659" hidden="1"/>
    <cellStyle name="Uwaga 3" xfId="26654" hidden="1"/>
    <cellStyle name="Uwaga 3" xfId="26650" hidden="1"/>
    <cellStyle name="Uwaga 3" xfId="26646" hidden="1"/>
    <cellStyle name="Uwaga 3" xfId="26639" hidden="1"/>
    <cellStyle name="Uwaga 3" xfId="26635" hidden="1"/>
    <cellStyle name="Uwaga 3" xfId="26630" hidden="1"/>
    <cellStyle name="Uwaga 3" xfId="26624" hidden="1"/>
    <cellStyle name="Uwaga 3" xfId="26620" hidden="1"/>
    <cellStyle name="Uwaga 3" xfId="26615" hidden="1"/>
    <cellStyle name="Uwaga 3" xfId="26609" hidden="1"/>
    <cellStyle name="Uwaga 3" xfId="26605" hidden="1"/>
    <cellStyle name="Uwaga 3" xfId="26600" hidden="1"/>
    <cellStyle name="Uwaga 3" xfId="26594" hidden="1"/>
    <cellStyle name="Uwaga 3" xfId="26590" hidden="1"/>
    <cellStyle name="Uwaga 3" xfId="26586" hidden="1"/>
    <cellStyle name="Uwaga 3" xfId="27446" hidden="1"/>
    <cellStyle name="Uwaga 3" xfId="27445" hidden="1"/>
    <cellStyle name="Uwaga 3" xfId="27444" hidden="1"/>
    <cellStyle name="Uwaga 3" xfId="27431" hidden="1"/>
    <cellStyle name="Uwaga 3" xfId="27430" hidden="1"/>
    <cellStyle name="Uwaga 3" xfId="27429" hidden="1"/>
    <cellStyle name="Uwaga 3" xfId="27416" hidden="1"/>
    <cellStyle name="Uwaga 3" xfId="27415" hidden="1"/>
    <cellStyle name="Uwaga 3" xfId="27414" hidden="1"/>
    <cellStyle name="Uwaga 3" xfId="27401" hidden="1"/>
    <cellStyle name="Uwaga 3" xfId="27400" hidden="1"/>
    <cellStyle name="Uwaga 3" xfId="27399" hidden="1"/>
    <cellStyle name="Uwaga 3" xfId="27386" hidden="1"/>
    <cellStyle name="Uwaga 3" xfId="27385" hidden="1"/>
    <cellStyle name="Uwaga 3" xfId="27384" hidden="1"/>
    <cellStyle name="Uwaga 3" xfId="27372" hidden="1"/>
    <cellStyle name="Uwaga 3" xfId="27370" hidden="1"/>
    <cellStyle name="Uwaga 3" xfId="27368" hidden="1"/>
    <cellStyle name="Uwaga 3" xfId="27357" hidden="1"/>
    <cellStyle name="Uwaga 3" xfId="27355" hidden="1"/>
    <cellStyle name="Uwaga 3" xfId="27353" hidden="1"/>
    <cellStyle name="Uwaga 3" xfId="27342" hidden="1"/>
    <cellStyle name="Uwaga 3" xfId="27340" hidden="1"/>
    <cellStyle name="Uwaga 3" xfId="27338" hidden="1"/>
    <cellStyle name="Uwaga 3" xfId="27327" hidden="1"/>
    <cellStyle name="Uwaga 3" xfId="27325" hidden="1"/>
    <cellStyle name="Uwaga 3" xfId="27323" hidden="1"/>
    <cellStyle name="Uwaga 3" xfId="27312" hidden="1"/>
    <cellStyle name="Uwaga 3" xfId="27310" hidden="1"/>
    <cellStyle name="Uwaga 3" xfId="27308" hidden="1"/>
    <cellStyle name="Uwaga 3" xfId="27297" hidden="1"/>
    <cellStyle name="Uwaga 3" xfId="27295" hidden="1"/>
    <cellStyle name="Uwaga 3" xfId="27293" hidden="1"/>
    <cellStyle name="Uwaga 3" xfId="27282" hidden="1"/>
    <cellStyle name="Uwaga 3" xfId="27280" hidden="1"/>
    <cellStyle name="Uwaga 3" xfId="27278" hidden="1"/>
    <cellStyle name="Uwaga 3" xfId="27267" hidden="1"/>
    <cellStyle name="Uwaga 3" xfId="27265" hidden="1"/>
    <cellStyle name="Uwaga 3" xfId="27263" hidden="1"/>
    <cellStyle name="Uwaga 3" xfId="27252" hidden="1"/>
    <cellStyle name="Uwaga 3" xfId="27250" hidden="1"/>
    <cellStyle name="Uwaga 3" xfId="27248" hidden="1"/>
    <cellStyle name="Uwaga 3" xfId="27237" hidden="1"/>
    <cellStyle name="Uwaga 3" xfId="27235" hidden="1"/>
    <cellStyle name="Uwaga 3" xfId="27233" hidden="1"/>
    <cellStyle name="Uwaga 3" xfId="27222" hidden="1"/>
    <cellStyle name="Uwaga 3" xfId="27220" hidden="1"/>
    <cellStyle name="Uwaga 3" xfId="27218" hidden="1"/>
    <cellStyle name="Uwaga 3" xfId="27207" hidden="1"/>
    <cellStyle name="Uwaga 3" xfId="27205" hidden="1"/>
    <cellStyle name="Uwaga 3" xfId="27203" hidden="1"/>
    <cellStyle name="Uwaga 3" xfId="27192" hidden="1"/>
    <cellStyle name="Uwaga 3" xfId="27190" hidden="1"/>
    <cellStyle name="Uwaga 3" xfId="27187" hidden="1"/>
    <cellStyle name="Uwaga 3" xfId="27177" hidden="1"/>
    <cellStyle name="Uwaga 3" xfId="27174" hidden="1"/>
    <cellStyle name="Uwaga 3" xfId="27171" hidden="1"/>
    <cellStyle name="Uwaga 3" xfId="27162" hidden="1"/>
    <cellStyle name="Uwaga 3" xfId="27160" hidden="1"/>
    <cellStyle name="Uwaga 3" xfId="27157" hidden="1"/>
    <cellStyle name="Uwaga 3" xfId="27147" hidden="1"/>
    <cellStyle name="Uwaga 3" xfId="27145" hidden="1"/>
    <cellStyle name="Uwaga 3" xfId="27143" hidden="1"/>
    <cellStyle name="Uwaga 3" xfId="27132" hidden="1"/>
    <cellStyle name="Uwaga 3" xfId="27130" hidden="1"/>
    <cellStyle name="Uwaga 3" xfId="27128" hidden="1"/>
    <cellStyle name="Uwaga 3" xfId="27117" hidden="1"/>
    <cellStyle name="Uwaga 3" xfId="27115" hidden="1"/>
    <cellStyle name="Uwaga 3" xfId="27113" hidden="1"/>
    <cellStyle name="Uwaga 3" xfId="27102" hidden="1"/>
    <cellStyle name="Uwaga 3" xfId="27100" hidden="1"/>
    <cellStyle name="Uwaga 3" xfId="27098" hidden="1"/>
    <cellStyle name="Uwaga 3" xfId="27087" hidden="1"/>
    <cellStyle name="Uwaga 3" xfId="27085" hidden="1"/>
    <cellStyle name="Uwaga 3" xfId="27083" hidden="1"/>
    <cellStyle name="Uwaga 3" xfId="27072" hidden="1"/>
    <cellStyle name="Uwaga 3" xfId="27070" hidden="1"/>
    <cellStyle name="Uwaga 3" xfId="27067" hidden="1"/>
    <cellStyle name="Uwaga 3" xfId="27057" hidden="1"/>
    <cellStyle name="Uwaga 3" xfId="27054" hidden="1"/>
    <cellStyle name="Uwaga 3" xfId="27051" hidden="1"/>
    <cellStyle name="Uwaga 3" xfId="27042" hidden="1"/>
    <cellStyle name="Uwaga 3" xfId="27039" hidden="1"/>
    <cellStyle name="Uwaga 3" xfId="27036" hidden="1"/>
    <cellStyle name="Uwaga 3" xfId="27027" hidden="1"/>
    <cellStyle name="Uwaga 3" xfId="27025" hidden="1"/>
    <cellStyle name="Uwaga 3" xfId="27023" hidden="1"/>
    <cellStyle name="Uwaga 3" xfId="27012" hidden="1"/>
    <cellStyle name="Uwaga 3" xfId="27009" hidden="1"/>
    <cellStyle name="Uwaga 3" xfId="27006" hidden="1"/>
    <cellStyle name="Uwaga 3" xfId="26997" hidden="1"/>
    <cellStyle name="Uwaga 3" xfId="26994" hidden="1"/>
    <cellStyle name="Uwaga 3" xfId="26991" hidden="1"/>
    <cellStyle name="Uwaga 3" xfId="26982" hidden="1"/>
    <cellStyle name="Uwaga 3" xfId="26979" hidden="1"/>
    <cellStyle name="Uwaga 3" xfId="26976" hidden="1"/>
    <cellStyle name="Uwaga 3" xfId="26969" hidden="1"/>
    <cellStyle name="Uwaga 3" xfId="26965" hidden="1"/>
    <cellStyle name="Uwaga 3" xfId="26962" hidden="1"/>
    <cellStyle name="Uwaga 3" xfId="26954" hidden="1"/>
    <cellStyle name="Uwaga 3" xfId="26950" hidden="1"/>
    <cellStyle name="Uwaga 3" xfId="26947" hidden="1"/>
    <cellStyle name="Uwaga 3" xfId="26939" hidden="1"/>
    <cellStyle name="Uwaga 3" xfId="26935" hidden="1"/>
    <cellStyle name="Uwaga 3" xfId="26931" hidden="1"/>
    <cellStyle name="Uwaga 3" xfId="26924" hidden="1"/>
    <cellStyle name="Uwaga 3" xfId="26920" hidden="1"/>
    <cellStyle name="Uwaga 3" xfId="26917" hidden="1"/>
    <cellStyle name="Uwaga 3" xfId="26909" hidden="1"/>
    <cellStyle name="Uwaga 3" xfId="26905" hidden="1"/>
    <cellStyle name="Uwaga 3" xfId="26902" hidden="1"/>
    <cellStyle name="Uwaga 3" xfId="26893" hidden="1"/>
    <cellStyle name="Uwaga 3" xfId="26888" hidden="1"/>
    <cellStyle name="Uwaga 3" xfId="26884" hidden="1"/>
    <cellStyle name="Uwaga 3" xfId="26878" hidden="1"/>
    <cellStyle name="Uwaga 3" xfId="26873" hidden="1"/>
    <cellStyle name="Uwaga 3" xfId="26869" hidden="1"/>
    <cellStyle name="Uwaga 3" xfId="26863" hidden="1"/>
    <cellStyle name="Uwaga 3" xfId="26858" hidden="1"/>
    <cellStyle name="Uwaga 3" xfId="26854" hidden="1"/>
    <cellStyle name="Uwaga 3" xfId="26849" hidden="1"/>
    <cellStyle name="Uwaga 3" xfId="26845" hidden="1"/>
    <cellStyle name="Uwaga 3" xfId="26841" hidden="1"/>
    <cellStyle name="Uwaga 3" xfId="26834" hidden="1"/>
    <cellStyle name="Uwaga 3" xfId="26829" hidden="1"/>
    <cellStyle name="Uwaga 3" xfId="26825" hidden="1"/>
    <cellStyle name="Uwaga 3" xfId="26818" hidden="1"/>
    <cellStyle name="Uwaga 3" xfId="26813" hidden="1"/>
    <cellStyle name="Uwaga 3" xfId="26809" hidden="1"/>
    <cellStyle name="Uwaga 3" xfId="26804" hidden="1"/>
    <cellStyle name="Uwaga 3" xfId="26799" hidden="1"/>
    <cellStyle name="Uwaga 3" xfId="26795" hidden="1"/>
    <cellStyle name="Uwaga 3" xfId="26789" hidden="1"/>
    <cellStyle name="Uwaga 3" xfId="26785" hidden="1"/>
    <cellStyle name="Uwaga 3" xfId="26782" hidden="1"/>
    <cellStyle name="Uwaga 3" xfId="26775" hidden="1"/>
    <cellStyle name="Uwaga 3" xfId="26770" hidden="1"/>
    <cellStyle name="Uwaga 3" xfId="26765" hidden="1"/>
    <cellStyle name="Uwaga 3" xfId="26759" hidden="1"/>
    <cellStyle name="Uwaga 3" xfId="26754" hidden="1"/>
    <cellStyle name="Uwaga 3" xfId="26749" hidden="1"/>
    <cellStyle name="Uwaga 3" xfId="26744" hidden="1"/>
    <cellStyle name="Uwaga 3" xfId="26739" hidden="1"/>
    <cellStyle name="Uwaga 3" xfId="26734" hidden="1"/>
    <cellStyle name="Uwaga 3" xfId="26730" hidden="1"/>
    <cellStyle name="Uwaga 3" xfId="26726" hidden="1"/>
    <cellStyle name="Uwaga 3" xfId="26721" hidden="1"/>
    <cellStyle name="Uwaga 3" xfId="26714" hidden="1"/>
    <cellStyle name="Uwaga 3" xfId="26709" hidden="1"/>
    <cellStyle name="Uwaga 3" xfId="26704" hidden="1"/>
    <cellStyle name="Uwaga 3" xfId="26698" hidden="1"/>
    <cellStyle name="Uwaga 3" xfId="26693" hidden="1"/>
    <cellStyle name="Uwaga 3" xfId="26689" hidden="1"/>
    <cellStyle name="Uwaga 3" xfId="26684" hidden="1"/>
    <cellStyle name="Uwaga 3" xfId="26679" hidden="1"/>
    <cellStyle name="Uwaga 3" xfId="26674" hidden="1"/>
    <cellStyle name="Uwaga 3" xfId="26670" hidden="1"/>
    <cellStyle name="Uwaga 3" xfId="26665" hidden="1"/>
    <cellStyle name="Uwaga 3" xfId="26660" hidden="1"/>
    <cellStyle name="Uwaga 3" xfId="26655" hidden="1"/>
    <cellStyle name="Uwaga 3" xfId="26651" hidden="1"/>
    <cellStyle name="Uwaga 3" xfId="26647" hidden="1"/>
    <cellStyle name="Uwaga 3" xfId="26640" hidden="1"/>
    <cellStyle name="Uwaga 3" xfId="26636" hidden="1"/>
    <cellStyle name="Uwaga 3" xfId="26631" hidden="1"/>
    <cellStyle name="Uwaga 3" xfId="26625" hidden="1"/>
    <cellStyle name="Uwaga 3" xfId="26621" hidden="1"/>
    <cellStyle name="Uwaga 3" xfId="26616" hidden="1"/>
    <cellStyle name="Uwaga 3" xfId="26610" hidden="1"/>
    <cellStyle name="Uwaga 3" xfId="26606" hidden="1"/>
    <cellStyle name="Uwaga 3" xfId="26602" hidden="1"/>
    <cellStyle name="Uwaga 3" xfId="26595" hidden="1"/>
    <cellStyle name="Uwaga 3" xfId="26591" hidden="1"/>
    <cellStyle name="Uwaga 3" xfId="26587" hidden="1"/>
    <cellStyle name="Uwaga 3" xfId="27451" hidden="1"/>
    <cellStyle name="Uwaga 3" xfId="27449" hidden="1"/>
    <cellStyle name="Uwaga 3" xfId="27447" hidden="1"/>
    <cellStyle name="Uwaga 3" xfId="27434" hidden="1"/>
    <cellStyle name="Uwaga 3" xfId="27433" hidden="1"/>
    <cellStyle name="Uwaga 3" xfId="27432" hidden="1"/>
    <cellStyle name="Uwaga 3" xfId="27419" hidden="1"/>
    <cellStyle name="Uwaga 3" xfId="27418" hidden="1"/>
    <cellStyle name="Uwaga 3" xfId="27417" hidden="1"/>
    <cellStyle name="Uwaga 3" xfId="27405" hidden="1"/>
    <cellStyle name="Uwaga 3" xfId="27403" hidden="1"/>
    <cellStyle name="Uwaga 3" xfId="27402" hidden="1"/>
    <cellStyle name="Uwaga 3" xfId="27389" hidden="1"/>
    <cellStyle name="Uwaga 3" xfId="27388" hidden="1"/>
    <cellStyle name="Uwaga 3" xfId="27387" hidden="1"/>
    <cellStyle name="Uwaga 3" xfId="27375" hidden="1"/>
    <cellStyle name="Uwaga 3" xfId="27373" hidden="1"/>
    <cellStyle name="Uwaga 3" xfId="27371" hidden="1"/>
    <cellStyle name="Uwaga 3" xfId="27360" hidden="1"/>
    <cellStyle name="Uwaga 3" xfId="27358" hidden="1"/>
    <cellStyle name="Uwaga 3" xfId="27356" hidden="1"/>
    <cellStyle name="Uwaga 3" xfId="27345" hidden="1"/>
    <cellStyle name="Uwaga 3" xfId="27343" hidden="1"/>
    <cellStyle name="Uwaga 3" xfId="27341" hidden="1"/>
    <cellStyle name="Uwaga 3" xfId="27330" hidden="1"/>
    <cellStyle name="Uwaga 3" xfId="27328" hidden="1"/>
    <cellStyle name="Uwaga 3" xfId="27326" hidden="1"/>
    <cellStyle name="Uwaga 3" xfId="27315" hidden="1"/>
    <cellStyle name="Uwaga 3" xfId="27313" hidden="1"/>
    <cellStyle name="Uwaga 3" xfId="27311" hidden="1"/>
    <cellStyle name="Uwaga 3" xfId="27300" hidden="1"/>
    <cellStyle name="Uwaga 3" xfId="27298" hidden="1"/>
    <cellStyle name="Uwaga 3" xfId="27296" hidden="1"/>
    <cellStyle name="Uwaga 3" xfId="27285" hidden="1"/>
    <cellStyle name="Uwaga 3" xfId="27283" hidden="1"/>
    <cellStyle name="Uwaga 3" xfId="27281" hidden="1"/>
    <cellStyle name="Uwaga 3" xfId="27270" hidden="1"/>
    <cellStyle name="Uwaga 3" xfId="27268" hidden="1"/>
    <cellStyle name="Uwaga 3" xfId="27266" hidden="1"/>
    <cellStyle name="Uwaga 3" xfId="27255" hidden="1"/>
    <cellStyle name="Uwaga 3" xfId="27253" hidden="1"/>
    <cellStyle name="Uwaga 3" xfId="27251" hidden="1"/>
    <cellStyle name="Uwaga 3" xfId="27240" hidden="1"/>
    <cellStyle name="Uwaga 3" xfId="27238" hidden="1"/>
    <cellStyle name="Uwaga 3" xfId="27236" hidden="1"/>
    <cellStyle name="Uwaga 3" xfId="27225" hidden="1"/>
    <cellStyle name="Uwaga 3" xfId="27223" hidden="1"/>
    <cellStyle name="Uwaga 3" xfId="27221" hidden="1"/>
    <cellStyle name="Uwaga 3" xfId="27210" hidden="1"/>
    <cellStyle name="Uwaga 3" xfId="27208" hidden="1"/>
    <cellStyle name="Uwaga 3" xfId="27206" hidden="1"/>
    <cellStyle name="Uwaga 3" xfId="27195" hidden="1"/>
    <cellStyle name="Uwaga 3" xfId="27193" hidden="1"/>
    <cellStyle name="Uwaga 3" xfId="27191" hidden="1"/>
    <cellStyle name="Uwaga 3" xfId="27180" hidden="1"/>
    <cellStyle name="Uwaga 3" xfId="27178" hidden="1"/>
    <cellStyle name="Uwaga 3" xfId="27176" hidden="1"/>
    <cellStyle name="Uwaga 3" xfId="27165" hidden="1"/>
    <cellStyle name="Uwaga 3" xfId="27163" hidden="1"/>
    <cellStyle name="Uwaga 3" xfId="27161" hidden="1"/>
    <cellStyle name="Uwaga 3" xfId="27150" hidden="1"/>
    <cellStyle name="Uwaga 3" xfId="27148" hidden="1"/>
    <cellStyle name="Uwaga 3" xfId="27146" hidden="1"/>
    <cellStyle name="Uwaga 3" xfId="27135" hidden="1"/>
    <cellStyle name="Uwaga 3" xfId="27133" hidden="1"/>
    <cellStyle name="Uwaga 3" xfId="27131" hidden="1"/>
    <cellStyle name="Uwaga 3" xfId="27120" hidden="1"/>
    <cellStyle name="Uwaga 3" xfId="27118" hidden="1"/>
    <cellStyle name="Uwaga 3" xfId="27116" hidden="1"/>
    <cellStyle name="Uwaga 3" xfId="27105" hidden="1"/>
    <cellStyle name="Uwaga 3" xfId="27103" hidden="1"/>
    <cellStyle name="Uwaga 3" xfId="27101" hidden="1"/>
    <cellStyle name="Uwaga 3" xfId="27090" hidden="1"/>
    <cellStyle name="Uwaga 3" xfId="27088" hidden="1"/>
    <cellStyle name="Uwaga 3" xfId="27086" hidden="1"/>
    <cellStyle name="Uwaga 3" xfId="27075" hidden="1"/>
    <cellStyle name="Uwaga 3" xfId="27073" hidden="1"/>
    <cellStyle name="Uwaga 3" xfId="27071" hidden="1"/>
    <cellStyle name="Uwaga 3" xfId="27060" hidden="1"/>
    <cellStyle name="Uwaga 3" xfId="27058" hidden="1"/>
    <cellStyle name="Uwaga 3" xfId="27055" hidden="1"/>
    <cellStyle name="Uwaga 3" xfId="27045" hidden="1"/>
    <cellStyle name="Uwaga 3" xfId="27043" hidden="1"/>
    <cellStyle name="Uwaga 3" xfId="27041" hidden="1"/>
    <cellStyle name="Uwaga 3" xfId="27030" hidden="1"/>
    <cellStyle name="Uwaga 3" xfId="27028" hidden="1"/>
    <cellStyle name="Uwaga 3" xfId="27026" hidden="1"/>
    <cellStyle name="Uwaga 3" xfId="27015" hidden="1"/>
    <cellStyle name="Uwaga 3" xfId="27013" hidden="1"/>
    <cellStyle name="Uwaga 3" xfId="27010" hidden="1"/>
    <cellStyle name="Uwaga 3" xfId="27000" hidden="1"/>
    <cellStyle name="Uwaga 3" xfId="26998" hidden="1"/>
    <cellStyle name="Uwaga 3" xfId="26995" hidden="1"/>
    <cellStyle name="Uwaga 3" xfId="26985" hidden="1"/>
    <cellStyle name="Uwaga 3" xfId="26983" hidden="1"/>
    <cellStyle name="Uwaga 3" xfId="26980" hidden="1"/>
    <cellStyle name="Uwaga 3" xfId="26971" hidden="1"/>
    <cellStyle name="Uwaga 3" xfId="26968" hidden="1"/>
    <cellStyle name="Uwaga 3" xfId="26964" hidden="1"/>
    <cellStyle name="Uwaga 3" xfId="26956" hidden="1"/>
    <cellStyle name="Uwaga 3" xfId="26953" hidden="1"/>
    <cellStyle name="Uwaga 3" xfId="26949" hidden="1"/>
    <cellStyle name="Uwaga 3" xfId="26941" hidden="1"/>
    <cellStyle name="Uwaga 3" xfId="26938" hidden="1"/>
    <cellStyle name="Uwaga 3" xfId="26934" hidden="1"/>
    <cellStyle name="Uwaga 3" xfId="26926" hidden="1"/>
    <cellStyle name="Uwaga 3" xfId="26923" hidden="1"/>
    <cellStyle name="Uwaga 3" xfId="26919" hidden="1"/>
    <cellStyle name="Uwaga 3" xfId="26911" hidden="1"/>
    <cellStyle name="Uwaga 3" xfId="26908" hidden="1"/>
    <cellStyle name="Uwaga 3" xfId="26904" hidden="1"/>
    <cellStyle name="Uwaga 3" xfId="26896" hidden="1"/>
    <cellStyle name="Uwaga 3" xfId="26892" hidden="1"/>
    <cellStyle name="Uwaga 3" xfId="26887" hidden="1"/>
    <cellStyle name="Uwaga 3" xfId="26881" hidden="1"/>
    <cellStyle name="Uwaga 3" xfId="26877" hidden="1"/>
    <cellStyle name="Uwaga 3" xfId="26872" hidden="1"/>
    <cellStyle name="Uwaga 3" xfId="26866" hidden="1"/>
    <cellStyle name="Uwaga 3" xfId="26862" hidden="1"/>
    <cellStyle name="Uwaga 3" xfId="26857" hidden="1"/>
    <cellStyle name="Uwaga 3" xfId="26851" hidden="1"/>
    <cellStyle name="Uwaga 3" xfId="26848" hidden="1"/>
    <cellStyle name="Uwaga 3" xfId="26844" hidden="1"/>
    <cellStyle name="Uwaga 3" xfId="26836" hidden="1"/>
    <cellStyle name="Uwaga 3" xfId="26833" hidden="1"/>
    <cellStyle name="Uwaga 3" xfId="26828" hidden="1"/>
    <cellStyle name="Uwaga 3" xfId="26821" hidden="1"/>
    <cellStyle name="Uwaga 3" xfId="26817" hidden="1"/>
    <cellStyle name="Uwaga 3" xfId="26812" hidden="1"/>
    <cellStyle name="Uwaga 3" xfId="26806" hidden="1"/>
    <cellStyle name="Uwaga 3" xfId="26802" hidden="1"/>
    <cellStyle name="Uwaga 3" xfId="26797" hidden="1"/>
    <cellStyle name="Uwaga 3" xfId="26791" hidden="1"/>
    <cellStyle name="Uwaga 3" xfId="26788" hidden="1"/>
    <cellStyle name="Uwaga 3" xfId="26784" hidden="1"/>
    <cellStyle name="Uwaga 3" xfId="26776" hidden="1"/>
    <cellStyle name="Uwaga 3" xfId="26771" hidden="1"/>
    <cellStyle name="Uwaga 3" xfId="26766" hidden="1"/>
    <cellStyle name="Uwaga 3" xfId="26761" hidden="1"/>
    <cellStyle name="Uwaga 3" xfId="26756" hidden="1"/>
    <cellStyle name="Uwaga 3" xfId="26751" hidden="1"/>
    <cellStyle name="Uwaga 3" xfId="26746" hidden="1"/>
    <cellStyle name="Uwaga 3" xfId="26741" hidden="1"/>
    <cellStyle name="Uwaga 3" xfId="26736" hidden="1"/>
    <cellStyle name="Uwaga 3" xfId="26731" hidden="1"/>
    <cellStyle name="Uwaga 3" xfId="26727" hidden="1"/>
    <cellStyle name="Uwaga 3" xfId="26722" hidden="1"/>
    <cellStyle name="Uwaga 3" xfId="26715" hidden="1"/>
    <cellStyle name="Uwaga 3" xfId="26710" hidden="1"/>
    <cellStyle name="Uwaga 3" xfId="26705" hidden="1"/>
    <cellStyle name="Uwaga 3" xfId="26700" hidden="1"/>
    <cellStyle name="Uwaga 3" xfId="26695" hidden="1"/>
    <cellStyle name="Uwaga 3" xfId="26690" hidden="1"/>
    <cellStyle name="Uwaga 3" xfId="26685" hidden="1"/>
    <cellStyle name="Uwaga 3" xfId="26680" hidden="1"/>
    <cellStyle name="Uwaga 3" xfId="26675" hidden="1"/>
    <cellStyle name="Uwaga 3" xfId="26671" hidden="1"/>
    <cellStyle name="Uwaga 3" xfId="26666" hidden="1"/>
    <cellStyle name="Uwaga 3" xfId="26661" hidden="1"/>
    <cellStyle name="Uwaga 3" xfId="26656" hidden="1"/>
    <cellStyle name="Uwaga 3" xfId="26652" hidden="1"/>
    <cellStyle name="Uwaga 3" xfId="26648" hidden="1"/>
    <cellStyle name="Uwaga 3" xfId="26641" hidden="1"/>
    <cellStyle name="Uwaga 3" xfId="26637" hidden="1"/>
    <cellStyle name="Uwaga 3" xfId="26632" hidden="1"/>
    <cellStyle name="Uwaga 3" xfId="26626" hidden="1"/>
    <cellStyle name="Uwaga 3" xfId="26622" hidden="1"/>
    <cellStyle name="Uwaga 3" xfId="26617" hidden="1"/>
    <cellStyle name="Uwaga 3" xfId="26611" hidden="1"/>
    <cellStyle name="Uwaga 3" xfId="26607" hidden="1"/>
    <cellStyle name="Uwaga 3" xfId="26603" hidden="1"/>
    <cellStyle name="Uwaga 3" xfId="26596" hidden="1"/>
    <cellStyle name="Uwaga 3" xfId="26592" hidden="1"/>
    <cellStyle name="Uwaga 3" xfId="26588" hidden="1"/>
    <cellStyle name="Uwaga 3" xfId="27455" hidden="1"/>
    <cellStyle name="Uwaga 3" xfId="27454" hidden="1"/>
    <cellStyle name="Uwaga 3" xfId="27452" hidden="1"/>
    <cellStyle name="Uwaga 3" xfId="27439" hidden="1"/>
    <cellStyle name="Uwaga 3" xfId="27437" hidden="1"/>
    <cellStyle name="Uwaga 3" xfId="27435" hidden="1"/>
    <cellStyle name="Uwaga 3" xfId="27425" hidden="1"/>
    <cellStyle name="Uwaga 3" xfId="27423" hidden="1"/>
    <cellStyle name="Uwaga 3" xfId="27421" hidden="1"/>
    <cellStyle name="Uwaga 3" xfId="27410" hidden="1"/>
    <cellStyle name="Uwaga 3" xfId="27408" hidden="1"/>
    <cellStyle name="Uwaga 3" xfId="27406" hidden="1"/>
    <cellStyle name="Uwaga 3" xfId="27393" hidden="1"/>
    <cellStyle name="Uwaga 3" xfId="27391" hidden="1"/>
    <cellStyle name="Uwaga 3" xfId="27390" hidden="1"/>
    <cellStyle name="Uwaga 3" xfId="27377" hidden="1"/>
    <cellStyle name="Uwaga 3" xfId="27376" hidden="1"/>
    <cellStyle name="Uwaga 3" xfId="27374" hidden="1"/>
    <cellStyle name="Uwaga 3" xfId="27362" hidden="1"/>
    <cellStyle name="Uwaga 3" xfId="27361" hidden="1"/>
    <cellStyle name="Uwaga 3" xfId="27359" hidden="1"/>
    <cellStyle name="Uwaga 3" xfId="27347" hidden="1"/>
    <cellStyle name="Uwaga 3" xfId="27346" hidden="1"/>
    <cellStyle name="Uwaga 3" xfId="27344" hidden="1"/>
    <cellStyle name="Uwaga 3" xfId="27332" hidden="1"/>
    <cellStyle name="Uwaga 3" xfId="27331" hidden="1"/>
    <cellStyle name="Uwaga 3" xfId="27329" hidden="1"/>
    <cellStyle name="Uwaga 3" xfId="27317" hidden="1"/>
    <cellStyle name="Uwaga 3" xfId="27316" hidden="1"/>
    <cellStyle name="Uwaga 3" xfId="27314" hidden="1"/>
    <cellStyle name="Uwaga 3" xfId="27302" hidden="1"/>
    <cellStyle name="Uwaga 3" xfId="27301" hidden="1"/>
    <cellStyle name="Uwaga 3" xfId="27299" hidden="1"/>
    <cellStyle name="Uwaga 3" xfId="27287" hidden="1"/>
    <cellStyle name="Uwaga 3" xfId="27286" hidden="1"/>
    <cellStyle name="Uwaga 3" xfId="27284" hidden="1"/>
    <cellStyle name="Uwaga 3" xfId="27272" hidden="1"/>
    <cellStyle name="Uwaga 3" xfId="27271" hidden="1"/>
    <cellStyle name="Uwaga 3" xfId="27269" hidden="1"/>
    <cellStyle name="Uwaga 3" xfId="27257" hidden="1"/>
    <cellStyle name="Uwaga 3" xfId="27256" hidden="1"/>
    <cellStyle name="Uwaga 3" xfId="27254" hidden="1"/>
    <cellStyle name="Uwaga 3" xfId="27242" hidden="1"/>
    <cellStyle name="Uwaga 3" xfId="27241" hidden="1"/>
    <cellStyle name="Uwaga 3" xfId="27239" hidden="1"/>
    <cellStyle name="Uwaga 3" xfId="27227" hidden="1"/>
    <cellStyle name="Uwaga 3" xfId="27226" hidden="1"/>
    <cellStyle name="Uwaga 3" xfId="27224" hidden="1"/>
    <cellStyle name="Uwaga 3" xfId="27212" hidden="1"/>
    <cellStyle name="Uwaga 3" xfId="27211" hidden="1"/>
    <cellStyle name="Uwaga 3" xfId="27209" hidden="1"/>
    <cellStyle name="Uwaga 3" xfId="27197" hidden="1"/>
    <cellStyle name="Uwaga 3" xfId="27196" hidden="1"/>
    <cellStyle name="Uwaga 3" xfId="27194" hidden="1"/>
    <cellStyle name="Uwaga 3" xfId="27182" hidden="1"/>
    <cellStyle name="Uwaga 3" xfId="27181" hidden="1"/>
    <cellStyle name="Uwaga 3" xfId="27179" hidden="1"/>
    <cellStyle name="Uwaga 3" xfId="27167" hidden="1"/>
    <cellStyle name="Uwaga 3" xfId="27166" hidden="1"/>
    <cellStyle name="Uwaga 3" xfId="27164" hidden="1"/>
    <cellStyle name="Uwaga 3" xfId="27152" hidden="1"/>
    <cellStyle name="Uwaga 3" xfId="27151" hidden="1"/>
    <cellStyle name="Uwaga 3" xfId="27149" hidden="1"/>
    <cellStyle name="Uwaga 3" xfId="27137" hidden="1"/>
    <cellStyle name="Uwaga 3" xfId="27136" hidden="1"/>
    <cellStyle name="Uwaga 3" xfId="27134" hidden="1"/>
    <cellStyle name="Uwaga 3" xfId="27122" hidden="1"/>
    <cellStyle name="Uwaga 3" xfId="27121" hidden="1"/>
    <cellStyle name="Uwaga 3" xfId="27119" hidden="1"/>
    <cellStyle name="Uwaga 3" xfId="27107" hidden="1"/>
    <cellStyle name="Uwaga 3" xfId="27106" hidden="1"/>
    <cellStyle name="Uwaga 3" xfId="27104" hidden="1"/>
    <cellStyle name="Uwaga 3" xfId="27092" hidden="1"/>
    <cellStyle name="Uwaga 3" xfId="27091" hidden="1"/>
    <cellStyle name="Uwaga 3" xfId="27089" hidden="1"/>
    <cellStyle name="Uwaga 3" xfId="27077" hidden="1"/>
    <cellStyle name="Uwaga 3" xfId="27076" hidden="1"/>
    <cellStyle name="Uwaga 3" xfId="27074" hidden="1"/>
    <cellStyle name="Uwaga 3" xfId="27062" hidden="1"/>
    <cellStyle name="Uwaga 3" xfId="27061" hidden="1"/>
    <cellStyle name="Uwaga 3" xfId="27059" hidden="1"/>
    <cellStyle name="Uwaga 3" xfId="27047" hidden="1"/>
    <cellStyle name="Uwaga 3" xfId="27046" hidden="1"/>
    <cellStyle name="Uwaga 3" xfId="27044" hidden="1"/>
    <cellStyle name="Uwaga 3" xfId="27032" hidden="1"/>
    <cellStyle name="Uwaga 3" xfId="27031" hidden="1"/>
    <cellStyle name="Uwaga 3" xfId="27029" hidden="1"/>
    <cellStyle name="Uwaga 3" xfId="27017" hidden="1"/>
    <cellStyle name="Uwaga 3" xfId="27016" hidden="1"/>
    <cellStyle name="Uwaga 3" xfId="27014" hidden="1"/>
    <cellStyle name="Uwaga 3" xfId="27002" hidden="1"/>
    <cellStyle name="Uwaga 3" xfId="27001" hidden="1"/>
    <cellStyle name="Uwaga 3" xfId="26999" hidden="1"/>
    <cellStyle name="Uwaga 3" xfId="26987" hidden="1"/>
    <cellStyle name="Uwaga 3" xfId="26986" hidden="1"/>
    <cellStyle name="Uwaga 3" xfId="26984" hidden="1"/>
    <cellStyle name="Uwaga 3" xfId="26972" hidden="1"/>
    <cellStyle name="Uwaga 3" xfId="26970" hidden="1"/>
    <cellStyle name="Uwaga 3" xfId="26967" hidden="1"/>
    <cellStyle name="Uwaga 3" xfId="26957" hidden="1"/>
    <cellStyle name="Uwaga 3" xfId="26955" hidden="1"/>
    <cellStyle name="Uwaga 3" xfId="26952" hidden="1"/>
    <cellStyle name="Uwaga 3" xfId="26942" hidden="1"/>
    <cellStyle name="Uwaga 3" xfId="26940" hidden="1"/>
    <cellStyle name="Uwaga 3" xfId="26937" hidden="1"/>
    <cellStyle name="Uwaga 3" xfId="26927" hidden="1"/>
    <cellStyle name="Uwaga 3" xfId="26925" hidden="1"/>
    <cellStyle name="Uwaga 3" xfId="26922" hidden="1"/>
    <cellStyle name="Uwaga 3" xfId="26912" hidden="1"/>
    <cellStyle name="Uwaga 3" xfId="26910" hidden="1"/>
    <cellStyle name="Uwaga 3" xfId="26907" hidden="1"/>
    <cellStyle name="Uwaga 3" xfId="26897" hidden="1"/>
    <cellStyle name="Uwaga 3" xfId="26895" hidden="1"/>
    <cellStyle name="Uwaga 3" xfId="26891" hidden="1"/>
    <cellStyle name="Uwaga 3" xfId="26882" hidden="1"/>
    <cellStyle name="Uwaga 3" xfId="26879" hidden="1"/>
    <cellStyle name="Uwaga 3" xfId="26875" hidden="1"/>
    <cellStyle name="Uwaga 3" xfId="26867" hidden="1"/>
    <cellStyle name="Uwaga 3" xfId="26865" hidden="1"/>
    <cellStyle name="Uwaga 3" xfId="26861" hidden="1"/>
    <cellStyle name="Uwaga 3" xfId="26852" hidden="1"/>
    <cellStyle name="Uwaga 3" xfId="26850" hidden="1"/>
    <cellStyle name="Uwaga 3" xfId="26847" hidden="1"/>
    <cellStyle name="Uwaga 3" xfId="26837" hidden="1"/>
    <cellStyle name="Uwaga 3" xfId="26835" hidden="1"/>
    <cellStyle name="Uwaga 3" xfId="26830" hidden="1"/>
    <cellStyle name="Uwaga 3" xfId="26822" hidden="1"/>
    <cellStyle name="Uwaga 3" xfId="26820" hidden="1"/>
    <cellStyle name="Uwaga 3" xfId="26815" hidden="1"/>
    <cellStyle name="Uwaga 3" xfId="26807" hidden="1"/>
    <cellStyle name="Uwaga 3" xfId="26805" hidden="1"/>
    <cellStyle name="Uwaga 3" xfId="26800" hidden="1"/>
    <cellStyle name="Uwaga 3" xfId="26792" hidden="1"/>
    <cellStyle name="Uwaga 3" xfId="26790" hidden="1"/>
    <cellStyle name="Uwaga 3" xfId="26786" hidden="1"/>
    <cellStyle name="Uwaga 3" xfId="26777" hidden="1"/>
    <cellStyle name="Uwaga 3" xfId="26774" hidden="1"/>
    <cellStyle name="Uwaga 3" xfId="26769" hidden="1"/>
    <cellStyle name="Uwaga 3" xfId="26762" hidden="1"/>
    <cellStyle name="Uwaga 3" xfId="26758" hidden="1"/>
    <cellStyle name="Uwaga 3" xfId="26753" hidden="1"/>
    <cellStyle name="Uwaga 3" xfId="26747" hidden="1"/>
    <cellStyle name="Uwaga 3" xfId="26743" hidden="1"/>
    <cellStyle name="Uwaga 3" xfId="26738" hidden="1"/>
    <cellStyle name="Uwaga 3" xfId="26732" hidden="1"/>
    <cellStyle name="Uwaga 3" xfId="26729" hidden="1"/>
    <cellStyle name="Uwaga 3" xfId="26725" hidden="1"/>
    <cellStyle name="Uwaga 3" xfId="26716" hidden="1"/>
    <cellStyle name="Uwaga 3" xfId="26711" hidden="1"/>
    <cellStyle name="Uwaga 3" xfId="26706" hidden="1"/>
    <cellStyle name="Uwaga 3" xfId="26701" hidden="1"/>
    <cellStyle name="Uwaga 3" xfId="26696" hidden="1"/>
    <cellStyle name="Uwaga 3" xfId="26691" hidden="1"/>
    <cellStyle name="Uwaga 3" xfId="26686" hidden="1"/>
    <cellStyle name="Uwaga 3" xfId="26681" hidden="1"/>
    <cellStyle name="Uwaga 3" xfId="26676" hidden="1"/>
    <cellStyle name="Uwaga 3" xfId="26672" hidden="1"/>
    <cellStyle name="Uwaga 3" xfId="26667" hidden="1"/>
    <cellStyle name="Uwaga 3" xfId="26662" hidden="1"/>
    <cellStyle name="Uwaga 3" xfId="26657" hidden="1"/>
    <cellStyle name="Uwaga 3" xfId="26653" hidden="1"/>
    <cellStyle name="Uwaga 3" xfId="26649" hidden="1"/>
    <cellStyle name="Uwaga 3" xfId="26642" hidden="1"/>
    <cellStyle name="Uwaga 3" xfId="26638" hidden="1"/>
    <cellStyle name="Uwaga 3" xfId="26633" hidden="1"/>
    <cellStyle name="Uwaga 3" xfId="26627" hidden="1"/>
    <cellStyle name="Uwaga 3" xfId="26623" hidden="1"/>
    <cellStyle name="Uwaga 3" xfId="26618" hidden="1"/>
    <cellStyle name="Uwaga 3" xfId="26612" hidden="1"/>
    <cellStyle name="Uwaga 3" xfId="26608" hidden="1"/>
    <cellStyle name="Uwaga 3" xfId="26604" hidden="1"/>
    <cellStyle name="Uwaga 3" xfId="26597" hidden="1"/>
    <cellStyle name="Uwaga 3" xfId="26593" hidden="1"/>
    <cellStyle name="Uwaga 3" xfId="26589" hidden="1"/>
    <cellStyle name="Uwaga 3" xfId="29239" hidden="1"/>
    <cellStyle name="Uwaga 3" xfId="29238" hidden="1"/>
    <cellStyle name="Uwaga 3" xfId="29236" hidden="1"/>
    <cellStyle name="Uwaga 3" xfId="29230" hidden="1"/>
    <cellStyle name="Uwaga 3" xfId="29229" hidden="1"/>
    <cellStyle name="Uwaga 3" xfId="29226" hidden="1"/>
    <cellStyle name="Uwaga 3" xfId="29221" hidden="1"/>
    <cellStyle name="Uwaga 3" xfId="29220" hidden="1"/>
    <cellStyle name="Uwaga 3" xfId="29217" hidden="1"/>
    <cellStyle name="Uwaga 3" xfId="29212" hidden="1"/>
    <cellStyle name="Uwaga 3" xfId="29211" hidden="1"/>
    <cellStyle name="Uwaga 3" xfId="29210" hidden="1"/>
    <cellStyle name="Uwaga 3" xfId="29203" hidden="1"/>
    <cellStyle name="Uwaga 3" xfId="29200" hidden="1"/>
    <cellStyle name="Uwaga 3" xfId="29197" hidden="1"/>
    <cellStyle name="Uwaga 3" xfId="29191" hidden="1"/>
    <cellStyle name="Uwaga 3" xfId="29188" hidden="1"/>
    <cellStyle name="Uwaga 3" xfId="29186" hidden="1"/>
    <cellStyle name="Uwaga 3" xfId="29181" hidden="1"/>
    <cellStyle name="Uwaga 3" xfId="29178" hidden="1"/>
    <cellStyle name="Uwaga 3" xfId="29177" hidden="1"/>
    <cellStyle name="Uwaga 3" xfId="29173" hidden="1"/>
    <cellStyle name="Uwaga 3" xfId="29170" hidden="1"/>
    <cellStyle name="Uwaga 3" xfId="29168" hidden="1"/>
    <cellStyle name="Uwaga 3" xfId="29167" hidden="1"/>
    <cellStyle name="Uwaga 3" xfId="29166" hidden="1"/>
    <cellStyle name="Uwaga 3" xfId="29163" hidden="1"/>
    <cellStyle name="Uwaga 3" xfId="29156" hidden="1"/>
    <cellStyle name="Uwaga 3" xfId="29153" hidden="1"/>
    <cellStyle name="Uwaga 3" xfId="29150" hidden="1"/>
    <cellStyle name="Uwaga 3" xfId="29147" hidden="1"/>
    <cellStyle name="Uwaga 3" xfId="29144" hidden="1"/>
    <cellStyle name="Uwaga 3" xfId="29141" hidden="1"/>
    <cellStyle name="Uwaga 3" xfId="29139" hidden="1"/>
    <cellStyle name="Uwaga 3" xfId="29136" hidden="1"/>
    <cellStyle name="Uwaga 3" xfId="29133" hidden="1"/>
    <cellStyle name="Uwaga 3" xfId="29131" hidden="1"/>
    <cellStyle name="Uwaga 3" xfId="29130" hidden="1"/>
    <cellStyle name="Uwaga 3" xfId="29128" hidden="1"/>
    <cellStyle name="Uwaga 3" xfId="29121" hidden="1"/>
    <cellStyle name="Uwaga 3" xfId="29118" hidden="1"/>
    <cellStyle name="Uwaga 3" xfId="29115" hidden="1"/>
    <cellStyle name="Uwaga 3" xfId="29111" hidden="1"/>
    <cellStyle name="Uwaga 3" xfId="29108" hidden="1"/>
    <cellStyle name="Uwaga 3" xfId="29105" hidden="1"/>
    <cellStyle name="Uwaga 3" xfId="29103" hidden="1"/>
    <cellStyle name="Uwaga 3" xfId="29100" hidden="1"/>
    <cellStyle name="Uwaga 3" xfId="29097" hidden="1"/>
    <cellStyle name="Uwaga 3" xfId="29095" hidden="1"/>
    <cellStyle name="Uwaga 3" xfId="29094" hidden="1"/>
    <cellStyle name="Uwaga 3" xfId="29091" hidden="1"/>
    <cellStyle name="Uwaga 3" xfId="29084" hidden="1"/>
    <cellStyle name="Uwaga 3" xfId="29081" hidden="1"/>
    <cellStyle name="Uwaga 3" xfId="29078" hidden="1"/>
    <cellStyle name="Uwaga 3" xfId="29074" hidden="1"/>
    <cellStyle name="Uwaga 3" xfId="29071" hidden="1"/>
    <cellStyle name="Uwaga 3" xfId="29069" hidden="1"/>
    <cellStyle name="Uwaga 3" xfId="29066" hidden="1"/>
    <cellStyle name="Uwaga 3" xfId="29063" hidden="1"/>
    <cellStyle name="Uwaga 3" xfId="29060" hidden="1"/>
    <cellStyle name="Uwaga 3" xfId="29059" hidden="1"/>
    <cellStyle name="Uwaga 3" xfId="29058" hidden="1"/>
    <cellStyle name="Uwaga 3" xfId="29056" hidden="1"/>
    <cellStyle name="Uwaga 3" xfId="29050" hidden="1"/>
    <cellStyle name="Uwaga 3" xfId="29049" hidden="1"/>
    <cellStyle name="Uwaga 3" xfId="29047" hidden="1"/>
    <cellStyle name="Uwaga 3" xfId="29041" hidden="1"/>
    <cellStyle name="Uwaga 3" xfId="29039" hidden="1"/>
    <cellStyle name="Uwaga 3" xfId="29036" hidden="1"/>
    <cellStyle name="Uwaga 3" xfId="29032" hidden="1"/>
    <cellStyle name="Uwaga 3" xfId="29031" hidden="1"/>
    <cellStyle name="Uwaga 3" xfId="29029" hidden="1"/>
    <cellStyle name="Uwaga 3" xfId="29023" hidden="1"/>
    <cellStyle name="Uwaga 3" xfId="29022" hidden="1"/>
    <cellStyle name="Uwaga 3" xfId="29021" hidden="1"/>
    <cellStyle name="Uwaga 3" xfId="29013" hidden="1"/>
    <cellStyle name="Uwaga 3" xfId="29010" hidden="1"/>
    <cellStyle name="Uwaga 3" xfId="29008" hidden="1"/>
    <cellStyle name="Uwaga 3" xfId="29005" hidden="1"/>
    <cellStyle name="Uwaga 3" xfId="29002" hidden="1"/>
    <cellStyle name="Uwaga 3" xfId="28999" hidden="1"/>
    <cellStyle name="Uwaga 3" xfId="28996" hidden="1"/>
    <cellStyle name="Uwaga 3" xfId="28993" hidden="1"/>
    <cellStyle name="Uwaga 3" xfId="28990" hidden="1"/>
    <cellStyle name="Uwaga 3" xfId="28988" hidden="1"/>
    <cellStyle name="Uwaga 3" xfId="28987" hidden="1"/>
    <cellStyle name="Uwaga 3" xfId="28985" hidden="1"/>
    <cellStyle name="Uwaga 3" xfId="28978" hidden="1"/>
    <cellStyle name="Uwaga 3" xfId="28975" hidden="1"/>
    <cellStyle name="Uwaga 3" xfId="28972" hidden="1"/>
    <cellStyle name="Uwaga 3" xfId="28969" hidden="1"/>
    <cellStyle name="Uwaga 3" xfId="28966" hidden="1"/>
    <cellStyle name="Uwaga 3" xfId="28963" hidden="1"/>
    <cellStyle name="Uwaga 3" xfId="28960" hidden="1"/>
    <cellStyle name="Uwaga 3" xfId="28958" hidden="1"/>
    <cellStyle name="Uwaga 3" xfId="28955" hidden="1"/>
    <cellStyle name="Uwaga 3" xfId="28952" hidden="1"/>
    <cellStyle name="Uwaga 3" xfId="28951" hidden="1"/>
    <cellStyle name="Uwaga 3" xfId="28950" hidden="1"/>
    <cellStyle name="Uwaga 3" xfId="28943" hidden="1"/>
    <cellStyle name="Uwaga 3" xfId="28942" hidden="1"/>
    <cellStyle name="Uwaga 3" xfId="28940" hidden="1"/>
    <cellStyle name="Uwaga 3" xfId="28934" hidden="1"/>
    <cellStyle name="Uwaga 3" xfId="28933" hidden="1"/>
    <cellStyle name="Uwaga 3" xfId="28931" hidden="1"/>
    <cellStyle name="Uwaga 3" xfId="28925" hidden="1"/>
    <cellStyle name="Uwaga 3" xfId="28924" hidden="1"/>
    <cellStyle name="Uwaga 3" xfId="28922" hidden="1"/>
    <cellStyle name="Uwaga 3" xfId="28916" hidden="1"/>
    <cellStyle name="Uwaga 3" xfId="28915" hidden="1"/>
    <cellStyle name="Uwaga 3" xfId="28914" hidden="1"/>
    <cellStyle name="Uwaga 3" xfId="28906" hidden="1"/>
    <cellStyle name="Uwaga 3" xfId="28904" hidden="1"/>
    <cellStyle name="Uwaga 3" xfId="28901" hidden="1"/>
    <cellStyle name="Uwaga 3" xfId="28897" hidden="1"/>
    <cellStyle name="Uwaga 3" xfId="28894" hidden="1"/>
    <cellStyle name="Uwaga 3" xfId="28891" hidden="1"/>
    <cellStyle name="Uwaga 3" xfId="28888" hidden="1"/>
    <cellStyle name="Uwaga 3" xfId="28886" hidden="1"/>
    <cellStyle name="Uwaga 3" xfId="28883" hidden="1"/>
    <cellStyle name="Uwaga 3" xfId="28880" hidden="1"/>
    <cellStyle name="Uwaga 3" xfId="28879" hidden="1"/>
    <cellStyle name="Uwaga 3" xfId="28878" hidden="1"/>
    <cellStyle name="Uwaga 3" xfId="28871" hidden="1"/>
    <cellStyle name="Uwaga 3" xfId="28869" hidden="1"/>
    <cellStyle name="Uwaga 3" xfId="28867" hidden="1"/>
    <cellStyle name="Uwaga 3" xfId="28862" hidden="1"/>
    <cellStyle name="Uwaga 3" xfId="28860" hidden="1"/>
    <cellStyle name="Uwaga 3" xfId="28858" hidden="1"/>
    <cellStyle name="Uwaga 3" xfId="28853" hidden="1"/>
    <cellStyle name="Uwaga 3" xfId="28851" hidden="1"/>
    <cellStyle name="Uwaga 3" xfId="28849" hidden="1"/>
    <cellStyle name="Uwaga 3" xfId="28844" hidden="1"/>
    <cellStyle name="Uwaga 3" xfId="28843" hidden="1"/>
    <cellStyle name="Uwaga 3" xfId="28842" hidden="1"/>
    <cellStyle name="Uwaga 3" xfId="28835" hidden="1"/>
    <cellStyle name="Uwaga 3" xfId="28833" hidden="1"/>
    <cellStyle name="Uwaga 3" xfId="28831" hidden="1"/>
    <cellStyle name="Uwaga 3" xfId="28826" hidden="1"/>
    <cellStyle name="Uwaga 3" xfId="28824" hidden="1"/>
    <cellStyle name="Uwaga 3" xfId="28822" hidden="1"/>
    <cellStyle name="Uwaga 3" xfId="28818" hidden="1"/>
    <cellStyle name="Uwaga 3" xfId="28816" hidden="1"/>
    <cellStyle name="Uwaga 3" xfId="28815" hidden="1"/>
    <cellStyle name="Uwaga 3" xfId="28809" hidden="1"/>
    <cellStyle name="Uwaga 3" xfId="28808" hidden="1"/>
    <cellStyle name="Uwaga 3" xfId="28807" hidden="1"/>
    <cellStyle name="Uwaga 3" xfId="28800" hidden="1"/>
    <cellStyle name="Uwaga 3" xfId="28798" hidden="1"/>
    <cellStyle name="Uwaga 3" xfId="28796" hidden="1"/>
    <cellStyle name="Uwaga 3" xfId="28791" hidden="1"/>
    <cellStyle name="Uwaga 3" xfId="28789" hidden="1"/>
    <cellStyle name="Uwaga 3" xfId="28787" hidden="1"/>
    <cellStyle name="Uwaga 3" xfId="28782" hidden="1"/>
    <cellStyle name="Uwaga 3" xfId="28780" hidden="1"/>
    <cellStyle name="Uwaga 3" xfId="28778" hidden="1"/>
    <cellStyle name="Uwaga 3" xfId="28773" hidden="1"/>
    <cellStyle name="Uwaga 3" xfId="28772" hidden="1"/>
    <cellStyle name="Uwaga 3" xfId="28770" hidden="1"/>
    <cellStyle name="Uwaga 3" xfId="28764" hidden="1"/>
    <cellStyle name="Uwaga 3" xfId="28763" hidden="1"/>
    <cellStyle name="Uwaga 3" xfId="28762" hidden="1"/>
    <cellStyle name="Uwaga 3" xfId="28755" hidden="1"/>
    <cellStyle name="Uwaga 3" xfId="28754" hidden="1"/>
    <cellStyle name="Uwaga 3" xfId="28753" hidden="1"/>
    <cellStyle name="Uwaga 3" xfId="28746" hidden="1"/>
    <cellStyle name="Uwaga 3" xfId="28745" hidden="1"/>
    <cellStyle name="Uwaga 3" xfId="28744" hidden="1"/>
    <cellStyle name="Uwaga 3" xfId="28737" hidden="1"/>
    <cellStyle name="Uwaga 3" xfId="28736" hidden="1"/>
    <cellStyle name="Uwaga 3" xfId="28735" hidden="1"/>
    <cellStyle name="Uwaga 3" xfId="28728" hidden="1"/>
    <cellStyle name="Uwaga 3" xfId="28727" hidden="1"/>
    <cellStyle name="Uwaga 3" xfId="28726" hidden="1"/>
    <cellStyle name="Uwaga 3" xfId="28654" hidden="1"/>
    <cellStyle name="Uwaga 3" xfId="28653" hidden="1"/>
    <cellStyle name="Uwaga 3" xfId="28651" hidden="1"/>
    <cellStyle name="Uwaga 3" xfId="28639" hidden="1"/>
    <cellStyle name="Uwaga 3" xfId="28638" hidden="1"/>
    <cellStyle name="Uwaga 3" xfId="28633" hidden="1"/>
    <cellStyle name="Uwaga 3" xfId="28624" hidden="1"/>
    <cellStyle name="Uwaga 3" xfId="28623" hidden="1"/>
    <cellStyle name="Uwaga 3" xfId="28618" hidden="1"/>
    <cellStyle name="Uwaga 3" xfId="28609" hidden="1"/>
    <cellStyle name="Uwaga 3" xfId="28608" hidden="1"/>
    <cellStyle name="Uwaga 3" xfId="28607" hidden="1"/>
    <cellStyle name="Uwaga 3" xfId="28594" hidden="1"/>
    <cellStyle name="Uwaga 3" xfId="28589" hidden="1"/>
    <cellStyle name="Uwaga 3" xfId="28584" hidden="1"/>
    <cellStyle name="Uwaga 3" xfId="28574" hidden="1"/>
    <cellStyle name="Uwaga 3" xfId="28569" hidden="1"/>
    <cellStyle name="Uwaga 3" xfId="28565" hidden="1"/>
    <cellStyle name="Uwaga 3" xfId="28558" hidden="1"/>
    <cellStyle name="Uwaga 3" xfId="28553" hidden="1"/>
    <cellStyle name="Uwaga 3" xfId="28550" hidden="1"/>
    <cellStyle name="Uwaga 3" xfId="28544" hidden="1"/>
    <cellStyle name="Uwaga 3" xfId="28539" hidden="1"/>
    <cellStyle name="Uwaga 3" xfId="28535" hidden="1"/>
    <cellStyle name="Uwaga 3" xfId="28534" hidden="1"/>
    <cellStyle name="Uwaga 3" xfId="28533" hidden="1"/>
    <cellStyle name="Uwaga 3" xfId="28529" hidden="1"/>
    <cellStyle name="Uwaga 3" xfId="28517" hidden="1"/>
    <cellStyle name="Uwaga 3" xfId="28512" hidden="1"/>
    <cellStyle name="Uwaga 3" xfId="28507" hidden="1"/>
    <cellStyle name="Uwaga 3" xfId="28502" hidden="1"/>
    <cellStyle name="Uwaga 3" xfId="28497" hidden="1"/>
    <cellStyle name="Uwaga 3" xfId="28492" hidden="1"/>
    <cellStyle name="Uwaga 3" xfId="28488" hidden="1"/>
    <cellStyle name="Uwaga 3" xfId="28484" hidden="1"/>
    <cellStyle name="Uwaga 3" xfId="28479" hidden="1"/>
    <cellStyle name="Uwaga 3" xfId="28474" hidden="1"/>
    <cellStyle name="Uwaga 3" xfId="28473" hidden="1"/>
    <cellStyle name="Uwaga 3" xfId="28471" hidden="1"/>
    <cellStyle name="Uwaga 3" xfId="28458" hidden="1"/>
    <cellStyle name="Uwaga 3" xfId="28454" hidden="1"/>
    <cellStyle name="Uwaga 3" xfId="28449" hidden="1"/>
    <cellStyle name="Uwaga 3" xfId="28442" hidden="1"/>
    <cellStyle name="Uwaga 3" xfId="28438" hidden="1"/>
    <cellStyle name="Uwaga 3" xfId="28433" hidden="1"/>
    <cellStyle name="Uwaga 3" xfId="28428" hidden="1"/>
    <cellStyle name="Uwaga 3" xfId="28425" hidden="1"/>
    <cellStyle name="Uwaga 3" xfId="28420" hidden="1"/>
    <cellStyle name="Uwaga 3" xfId="28414" hidden="1"/>
    <cellStyle name="Uwaga 3" xfId="28413" hidden="1"/>
    <cellStyle name="Uwaga 3" xfId="28410" hidden="1"/>
    <cellStyle name="Uwaga 3" xfId="28397" hidden="1"/>
    <cellStyle name="Uwaga 3" xfId="28393" hidden="1"/>
    <cellStyle name="Uwaga 3" xfId="28388" hidden="1"/>
    <cellStyle name="Uwaga 3" xfId="28381" hidden="1"/>
    <cellStyle name="Uwaga 3" xfId="28376" hidden="1"/>
    <cellStyle name="Uwaga 3" xfId="28372" hidden="1"/>
    <cellStyle name="Uwaga 3" xfId="28367" hidden="1"/>
    <cellStyle name="Uwaga 3" xfId="28363" hidden="1"/>
    <cellStyle name="Uwaga 3" xfId="28358" hidden="1"/>
    <cellStyle name="Uwaga 3" xfId="28354" hidden="1"/>
    <cellStyle name="Uwaga 3" xfId="28353" hidden="1"/>
    <cellStyle name="Uwaga 3" xfId="28351" hidden="1"/>
    <cellStyle name="Uwaga 3" xfId="28339" hidden="1"/>
    <cellStyle name="Uwaga 3" xfId="28338" hidden="1"/>
    <cellStyle name="Uwaga 3" xfId="28336" hidden="1"/>
    <cellStyle name="Uwaga 3" xfId="28324" hidden="1"/>
    <cellStyle name="Uwaga 3" xfId="28322" hidden="1"/>
    <cellStyle name="Uwaga 3" xfId="28319" hidden="1"/>
    <cellStyle name="Uwaga 3" xfId="28309" hidden="1"/>
    <cellStyle name="Uwaga 3" xfId="28308" hidden="1"/>
    <cellStyle name="Uwaga 3" xfId="28306" hidden="1"/>
    <cellStyle name="Uwaga 3" xfId="28294" hidden="1"/>
    <cellStyle name="Uwaga 3" xfId="28293" hidden="1"/>
    <cellStyle name="Uwaga 3" xfId="28292" hidden="1"/>
    <cellStyle name="Uwaga 3" xfId="28278" hidden="1"/>
    <cellStyle name="Uwaga 3" xfId="28275" hidden="1"/>
    <cellStyle name="Uwaga 3" xfId="28271" hidden="1"/>
    <cellStyle name="Uwaga 3" xfId="28263" hidden="1"/>
    <cellStyle name="Uwaga 3" xfId="28260" hidden="1"/>
    <cellStyle name="Uwaga 3" xfId="28256" hidden="1"/>
    <cellStyle name="Uwaga 3" xfId="28248" hidden="1"/>
    <cellStyle name="Uwaga 3" xfId="28245" hidden="1"/>
    <cellStyle name="Uwaga 3" xfId="28241" hidden="1"/>
    <cellStyle name="Uwaga 3" xfId="28234" hidden="1"/>
    <cellStyle name="Uwaga 3" xfId="28233" hidden="1"/>
    <cellStyle name="Uwaga 3" xfId="28231" hidden="1"/>
    <cellStyle name="Uwaga 3" xfId="28219" hidden="1"/>
    <cellStyle name="Uwaga 3" xfId="28216" hidden="1"/>
    <cellStyle name="Uwaga 3" xfId="28213" hidden="1"/>
    <cellStyle name="Uwaga 3" xfId="28204" hidden="1"/>
    <cellStyle name="Uwaga 3" xfId="28201" hidden="1"/>
    <cellStyle name="Uwaga 3" xfId="28197" hidden="1"/>
    <cellStyle name="Uwaga 3" xfId="28189" hidden="1"/>
    <cellStyle name="Uwaga 3" xfId="28187" hidden="1"/>
    <cellStyle name="Uwaga 3" xfId="28184" hidden="1"/>
    <cellStyle name="Uwaga 3" xfId="28175" hidden="1"/>
    <cellStyle name="Uwaga 3" xfId="28174" hidden="1"/>
    <cellStyle name="Uwaga 3" xfId="28173" hidden="1"/>
    <cellStyle name="Uwaga 3" xfId="28160" hidden="1"/>
    <cellStyle name="Uwaga 3" xfId="28159" hidden="1"/>
    <cellStyle name="Uwaga 3" xfId="28157" hidden="1"/>
    <cellStyle name="Uwaga 3" xfId="28145" hidden="1"/>
    <cellStyle name="Uwaga 3" xfId="28144" hidden="1"/>
    <cellStyle name="Uwaga 3" xfId="28142" hidden="1"/>
    <cellStyle name="Uwaga 3" xfId="28130" hidden="1"/>
    <cellStyle name="Uwaga 3" xfId="28129" hidden="1"/>
    <cellStyle name="Uwaga 3" xfId="28127" hidden="1"/>
    <cellStyle name="Uwaga 3" xfId="28115" hidden="1"/>
    <cellStyle name="Uwaga 3" xfId="28114" hidden="1"/>
    <cellStyle name="Uwaga 3" xfId="28113" hidden="1"/>
    <cellStyle name="Uwaga 3" xfId="28099" hidden="1"/>
    <cellStyle name="Uwaga 3" xfId="28097" hidden="1"/>
    <cellStyle name="Uwaga 3" xfId="28094" hidden="1"/>
    <cellStyle name="Uwaga 3" xfId="28084" hidden="1"/>
    <cellStyle name="Uwaga 3" xfId="28081" hidden="1"/>
    <cellStyle name="Uwaga 3" xfId="28078" hidden="1"/>
    <cellStyle name="Uwaga 3" xfId="28069" hidden="1"/>
    <cellStyle name="Uwaga 3" xfId="28067" hidden="1"/>
    <cellStyle name="Uwaga 3" xfId="28064" hidden="1"/>
    <cellStyle name="Uwaga 3" xfId="28055" hidden="1"/>
    <cellStyle name="Uwaga 3" xfId="28054" hidden="1"/>
    <cellStyle name="Uwaga 3" xfId="28053" hidden="1"/>
    <cellStyle name="Uwaga 3" xfId="28040" hidden="1"/>
    <cellStyle name="Uwaga 3" xfId="28038" hidden="1"/>
    <cellStyle name="Uwaga 3" xfId="28036" hidden="1"/>
    <cellStyle name="Uwaga 3" xfId="28025" hidden="1"/>
    <cellStyle name="Uwaga 3" xfId="28023" hidden="1"/>
    <cellStyle name="Uwaga 3" xfId="28021" hidden="1"/>
    <cellStyle name="Uwaga 3" xfId="28010" hidden="1"/>
    <cellStyle name="Uwaga 3" xfId="28008" hidden="1"/>
    <cellStyle name="Uwaga 3" xfId="28006" hidden="1"/>
    <cellStyle name="Uwaga 3" xfId="27995" hidden="1"/>
    <cellStyle name="Uwaga 3" xfId="27994" hidden="1"/>
    <cellStyle name="Uwaga 3" xfId="27993" hidden="1"/>
    <cellStyle name="Uwaga 3" xfId="27980" hidden="1"/>
    <cellStyle name="Uwaga 3" xfId="27978" hidden="1"/>
    <cellStyle name="Uwaga 3" xfId="27976" hidden="1"/>
    <cellStyle name="Uwaga 3" xfId="27965" hidden="1"/>
    <cellStyle name="Uwaga 3" xfId="27963" hidden="1"/>
    <cellStyle name="Uwaga 3" xfId="27961" hidden="1"/>
    <cellStyle name="Uwaga 3" xfId="27950" hidden="1"/>
    <cellStyle name="Uwaga 3" xfId="27948" hidden="1"/>
    <cellStyle name="Uwaga 3" xfId="27947" hidden="1"/>
    <cellStyle name="Uwaga 3" xfId="27935" hidden="1"/>
    <cellStyle name="Uwaga 3" xfId="27934" hidden="1"/>
    <cellStyle name="Uwaga 3" xfId="27933" hidden="1"/>
    <cellStyle name="Uwaga 3" xfId="27920" hidden="1"/>
    <cellStyle name="Uwaga 3" xfId="27918" hidden="1"/>
    <cellStyle name="Uwaga 3" xfId="27916" hidden="1"/>
    <cellStyle name="Uwaga 3" xfId="27905" hidden="1"/>
    <cellStyle name="Uwaga 3" xfId="27903" hidden="1"/>
    <cellStyle name="Uwaga 3" xfId="27901" hidden="1"/>
    <cellStyle name="Uwaga 3" xfId="27890" hidden="1"/>
    <cellStyle name="Uwaga 3" xfId="27888" hidden="1"/>
    <cellStyle name="Uwaga 3" xfId="27886" hidden="1"/>
    <cellStyle name="Uwaga 3" xfId="27875" hidden="1"/>
    <cellStyle name="Uwaga 3" xfId="27874" hidden="1"/>
    <cellStyle name="Uwaga 3" xfId="27872" hidden="1"/>
    <cellStyle name="Uwaga 3" xfId="27861" hidden="1"/>
    <cellStyle name="Uwaga 3" xfId="27859" hidden="1"/>
    <cellStyle name="Uwaga 3" xfId="27858" hidden="1"/>
    <cellStyle name="Uwaga 3" xfId="27849" hidden="1"/>
    <cellStyle name="Uwaga 3" xfId="27846" hidden="1"/>
    <cellStyle name="Uwaga 3" xfId="27844" hidden="1"/>
    <cellStyle name="Uwaga 3" xfId="27833" hidden="1"/>
    <cellStyle name="Uwaga 3" xfId="27831" hidden="1"/>
    <cellStyle name="Uwaga 3" xfId="27829" hidden="1"/>
    <cellStyle name="Uwaga 3" xfId="27817" hidden="1"/>
    <cellStyle name="Uwaga 3" xfId="27815" hidden="1"/>
    <cellStyle name="Uwaga 3" xfId="27813" hidden="1"/>
    <cellStyle name="Uwaga 3" xfId="27805" hidden="1"/>
    <cellStyle name="Uwaga 3" xfId="27803" hidden="1"/>
    <cellStyle name="Uwaga 3" xfId="27800" hidden="1"/>
    <cellStyle name="Uwaga 3" xfId="27810" hidden="1"/>
    <cellStyle name="Uwaga 3" xfId="27811" hidden="1"/>
    <cellStyle name="Uwaga 3" xfId="27812" hidden="1"/>
    <cellStyle name="Uwaga 3" xfId="27825" hidden="1"/>
    <cellStyle name="Uwaga 3" xfId="27826" hidden="1"/>
    <cellStyle name="Uwaga 3" xfId="27827" hidden="1"/>
    <cellStyle name="Uwaga 3" xfId="27840" hidden="1"/>
    <cellStyle name="Uwaga 3" xfId="27841" hidden="1"/>
    <cellStyle name="Uwaga 3" xfId="27842" hidden="1"/>
    <cellStyle name="Uwaga 3" xfId="27855" hidden="1"/>
    <cellStyle name="Uwaga 3" xfId="27856" hidden="1"/>
    <cellStyle name="Uwaga 3" xfId="27857" hidden="1"/>
    <cellStyle name="Uwaga 3" xfId="27870" hidden="1"/>
    <cellStyle name="Uwaga 3" xfId="27871" hidden="1"/>
    <cellStyle name="Uwaga 3" xfId="27873" hidden="1"/>
    <cellStyle name="Uwaga 3" xfId="27884" hidden="1"/>
    <cellStyle name="Uwaga 3" xfId="27887" hidden="1"/>
    <cellStyle name="Uwaga 3" xfId="27889" hidden="1"/>
    <cellStyle name="Uwaga 3" xfId="27899" hidden="1"/>
    <cellStyle name="Uwaga 3" xfId="27902" hidden="1"/>
    <cellStyle name="Uwaga 3" xfId="27904" hidden="1"/>
    <cellStyle name="Uwaga 3" xfId="27914" hidden="1"/>
    <cellStyle name="Uwaga 3" xfId="27917" hidden="1"/>
    <cellStyle name="Uwaga 3" xfId="27919" hidden="1"/>
    <cellStyle name="Uwaga 3" xfId="27929" hidden="1"/>
    <cellStyle name="Uwaga 3" xfId="27931" hidden="1"/>
    <cellStyle name="Uwaga 3" xfId="27932" hidden="1"/>
    <cellStyle name="Uwaga 3" xfId="27944" hidden="1"/>
    <cellStyle name="Uwaga 3" xfId="27946" hidden="1"/>
    <cellStyle name="Uwaga 3" xfId="27949" hidden="1"/>
    <cellStyle name="Uwaga 3" xfId="27959" hidden="1"/>
    <cellStyle name="Uwaga 3" xfId="27962" hidden="1"/>
    <cellStyle name="Uwaga 3" xfId="27964" hidden="1"/>
    <cellStyle name="Uwaga 3" xfId="27974" hidden="1"/>
    <cellStyle name="Uwaga 3" xfId="27977" hidden="1"/>
    <cellStyle name="Uwaga 3" xfId="27979" hidden="1"/>
    <cellStyle name="Uwaga 3" xfId="27989" hidden="1"/>
    <cellStyle name="Uwaga 3" xfId="27991" hidden="1"/>
    <cellStyle name="Uwaga 3" xfId="27992" hidden="1"/>
    <cellStyle name="Uwaga 3" xfId="28004" hidden="1"/>
    <cellStyle name="Uwaga 3" xfId="28007" hidden="1"/>
    <cellStyle name="Uwaga 3" xfId="28009" hidden="1"/>
    <cellStyle name="Uwaga 3" xfId="28019" hidden="1"/>
    <cellStyle name="Uwaga 3" xfId="28022" hidden="1"/>
    <cellStyle name="Uwaga 3" xfId="28024" hidden="1"/>
    <cellStyle name="Uwaga 3" xfId="28034" hidden="1"/>
    <cellStyle name="Uwaga 3" xfId="28037" hidden="1"/>
    <cellStyle name="Uwaga 3" xfId="28039" hidden="1"/>
    <cellStyle name="Uwaga 3" xfId="28049" hidden="1"/>
    <cellStyle name="Uwaga 3" xfId="28051" hidden="1"/>
    <cellStyle name="Uwaga 3" xfId="28052" hidden="1"/>
    <cellStyle name="Uwaga 3" xfId="28065" hidden="1"/>
    <cellStyle name="Uwaga 3" xfId="28068" hidden="1"/>
    <cellStyle name="Uwaga 3" xfId="28070" hidden="1"/>
    <cellStyle name="Uwaga 3" xfId="28080" hidden="1"/>
    <cellStyle name="Uwaga 3" xfId="28083" hidden="1"/>
    <cellStyle name="Uwaga 3" xfId="28085" hidden="1"/>
    <cellStyle name="Uwaga 3" xfId="28095" hidden="1"/>
    <cellStyle name="Uwaga 3" xfId="28098" hidden="1"/>
    <cellStyle name="Uwaga 3" xfId="28100" hidden="1"/>
    <cellStyle name="Uwaga 3" xfId="28109" hidden="1"/>
    <cellStyle name="Uwaga 3" xfId="28111" hidden="1"/>
    <cellStyle name="Uwaga 3" xfId="28112" hidden="1"/>
    <cellStyle name="Uwaga 3" xfId="28124" hidden="1"/>
    <cellStyle name="Uwaga 3" xfId="28126" hidden="1"/>
    <cellStyle name="Uwaga 3" xfId="28128" hidden="1"/>
    <cellStyle name="Uwaga 3" xfId="28139" hidden="1"/>
    <cellStyle name="Uwaga 3" xfId="28141" hidden="1"/>
    <cellStyle name="Uwaga 3" xfId="28143" hidden="1"/>
    <cellStyle name="Uwaga 3" xfId="28154" hidden="1"/>
    <cellStyle name="Uwaga 3" xfId="28156" hidden="1"/>
    <cellStyle name="Uwaga 3" xfId="28158" hidden="1"/>
    <cellStyle name="Uwaga 3" xfId="28169" hidden="1"/>
    <cellStyle name="Uwaga 3" xfId="28171" hidden="1"/>
    <cellStyle name="Uwaga 3" xfId="28172" hidden="1"/>
    <cellStyle name="Uwaga 3" xfId="28185" hidden="1"/>
    <cellStyle name="Uwaga 3" xfId="28188" hidden="1"/>
    <cellStyle name="Uwaga 3" xfId="28190" hidden="1"/>
    <cellStyle name="Uwaga 3" xfId="28200" hidden="1"/>
    <cellStyle name="Uwaga 3" xfId="28203" hidden="1"/>
    <cellStyle name="Uwaga 3" xfId="28205" hidden="1"/>
    <cellStyle name="Uwaga 3" xfId="28215" hidden="1"/>
    <cellStyle name="Uwaga 3" xfId="28218" hidden="1"/>
    <cellStyle name="Uwaga 3" xfId="28220" hidden="1"/>
    <cellStyle name="Uwaga 3" xfId="28229" hidden="1"/>
    <cellStyle name="Uwaga 3" xfId="27530" hidden="1"/>
    <cellStyle name="Uwaga 3" xfId="28232" hidden="1"/>
    <cellStyle name="Uwaga 3" xfId="28244" hidden="1"/>
    <cellStyle name="Uwaga 3" xfId="28247" hidden="1"/>
    <cellStyle name="Uwaga 3" xfId="28249" hidden="1"/>
    <cellStyle name="Uwaga 3" xfId="28259" hidden="1"/>
    <cellStyle name="Uwaga 3" xfId="28262" hidden="1"/>
    <cellStyle name="Uwaga 3" xfId="28264" hidden="1"/>
    <cellStyle name="Uwaga 3" xfId="28274" hidden="1"/>
    <cellStyle name="Uwaga 3" xfId="28277" hidden="1"/>
    <cellStyle name="Uwaga 3" xfId="28279" hidden="1"/>
    <cellStyle name="Uwaga 3" xfId="28286" hidden="1"/>
    <cellStyle name="Uwaga 3" xfId="28289" hidden="1"/>
    <cellStyle name="Uwaga 3" xfId="28291" hidden="1"/>
    <cellStyle name="Uwaga 3" xfId="28301" hidden="1"/>
    <cellStyle name="Uwaga 3" xfId="28304" hidden="1"/>
    <cellStyle name="Uwaga 3" xfId="28307" hidden="1"/>
    <cellStyle name="Uwaga 3" xfId="28316" hidden="1"/>
    <cellStyle name="Uwaga 3" xfId="28320" hidden="1"/>
    <cellStyle name="Uwaga 3" xfId="28323" hidden="1"/>
    <cellStyle name="Uwaga 3" xfId="28331" hidden="1"/>
    <cellStyle name="Uwaga 3" xfId="28334" hidden="1"/>
    <cellStyle name="Uwaga 3" xfId="28337" hidden="1"/>
    <cellStyle name="Uwaga 3" xfId="28346" hidden="1"/>
    <cellStyle name="Uwaga 3" xfId="28349" hidden="1"/>
    <cellStyle name="Uwaga 3" xfId="28352" hidden="1"/>
    <cellStyle name="Uwaga 3" xfId="28362" hidden="1"/>
    <cellStyle name="Uwaga 3" xfId="28366" hidden="1"/>
    <cellStyle name="Uwaga 3" xfId="28369" hidden="1"/>
    <cellStyle name="Uwaga 3" xfId="28378" hidden="1"/>
    <cellStyle name="Uwaga 3" xfId="28382" hidden="1"/>
    <cellStyle name="Uwaga 3" xfId="28384" hidden="1"/>
    <cellStyle name="Uwaga 3" xfId="28392" hidden="1"/>
    <cellStyle name="Uwaga 3" xfId="28396" hidden="1"/>
    <cellStyle name="Uwaga 3" xfId="28399" hidden="1"/>
    <cellStyle name="Uwaga 3" xfId="28406" hidden="1"/>
    <cellStyle name="Uwaga 3" xfId="28409" hidden="1"/>
    <cellStyle name="Uwaga 3" xfId="28412" hidden="1"/>
    <cellStyle name="Uwaga 3" xfId="28421" hidden="1"/>
    <cellStyle name="Uwaga 3" xfId="28426" hidden="1"/>
    <cellStyle name="Uwaga 3" xfId="28429" hidden="1"/>
    <cellStyle name="Uwaga 3" xfId="28436" hidden="1"/>
    <cellStyle name="Uwaga 3" xfId="28441" hidden="1"/>
    <cellStyle name="Uwaga 3" xfId="28444" hidden="1"/>
    <cellStyle name="Uwaga 3" xfId="28451" hidden="1"/>
    <cellStyle name="Uwaga 3" xfId="28456" hidden="1"/>
    <cellStyle name="Uwaga 3" xfId="28459" hidden="1"/>
    <cellStyle name="Uwaga 3" xfId="28465" hidden="1"/>
    <cellStyle name="Uwaga 3" xfId="28469" hidden="1"/>
    <cellStyle name="Uwaga 3" xfId="28472" hidden="1"/>
    <cellStyle name="Uwaga 3" xfId="28480" hidden="1"/>
    <cellStyle name="Uwaga 3" xfId="28485" hidden="1"/>
    <cellStyle name="Uwaga 3" xfId="28489" hidden="1"/>
    <cellStyle name="Uwaga 3" xfId="28495" hidden="1"/>
    <cellStyle name="Uwaga 3" xfId="28500" hidden="1"/>
    <cellStyle name="Uwaga 3" xfId="28504" hidden="1"/>
    <cellStyle name="Uwaga 3" xfId="28510" hidden="1"/>
    <cellStyle name="Uwaga 3" xfId="28515" hidden="1"/>
    <cellStyle name="Uwaga 3" xfId="28519" hidden="1"/>
    <cellStyle name="Uwaga 3" xfId="28524" hidden="1"/>
    <cellStyle name="Uwaga 3" xfId="28528" hidden="1"/>
    <cellStyle name="Uwaga 3" xfId="28532" hidden="1"/>
    <cellStyle name="Uwaga 3" xfId="28540" hidden="1"/>
    <cellStyle name="Uwaga 3" xfId="28545" hidden="1"/>
    <cellStyle name="Uwaga 3" xfId="28549" hidden="1"/>
    <cellStyle name="Uwaga 3" xfId="28555" hidden="1"/>
    <cellStyle name="Uwaga 3" xfId="28560" hidden="1"/>
    <cellStyle name="Uwaga 3" xfId="28564" hidden="1"/>
    <cellStyle name="Uwaga 3" xfId="28570" hidden="1"/>
    <cellStyle name="Uwaga 3" xfId="28575" hidden="1"/>
    <cellStyle name="Uwaga 3" xfId="28579" hidden="1"/>
    <cellStyle name="Uwaga 3" xfId="28583" hidden="1"/>
    <cellStyle name="Uwaga 3" xfId="28588" hidden="1"/>
    <cellStyle name="Uwaga 3" xfId="28593" hidden="1"/>
    <cellStyle name="Uwaga 3" xfId="28598" hidden="1"/>
    <cellStyle name="Uwaga 3" xfId="28602" hidden="1"/>
    <cellStyle name="Uwaga 3" xfId="28606" hidden="1"/>
    <cellStyle name="Uwaga 3" xfId="28613" hidden="1"/>
    <cellStyle name="Uwaga 3" xfId="28617" hidden="1"/>
    <cellStyle name="Uwaga 3" xfId="28622" hidden="1"/>
    <cellStyle name="Uwaga 3" xfId="28628" hidden="1"/>
    <cellStyle name="Uwaga 3" xfId="28632" hidden="1"/>
    <cellStyle name="Uwaga 3" xfId="28637" hidden="1"/>
    <cellStyle name="Uwaga 3" xfId="28643" hidden="1"/>
    <cellStyle name="Uwaga 3" xfId="28647" hidden="1"/>
    <cellStyle name="Uwaga 3" xfId="28652" hidden="1"/>
    <cellStyle name="Uwaga 3" xfId="28658" hidden="1"/>
    <cellStyle name="Uwaga 3" xfId="28662" hidden="1"/>
    <cellStyle name="Uwaga 3" xfId="28666" hidden="1"/>
    <cellStyle name="Uwaga 3" xfId="27807" hidden="1"/>
    <cellStyle name="Uwaga 3" xfId="27808" hidden="1"/>
    <cellStyle name="Uwaga 3" xfId="27809" hidden="1"/>
    <cellStyle name="Uwaga 3" xfId="27822" hidden="1"/>
    <cellStyle name="Uwaga 3" xfId="27823" hidden="1"/>
    <cellStyle name="Uwaga 3" xfId="27824" hidden="1"/>
    <cellStyle name="Uwaga 3" xfId="27837" hidden="1"/>
    <cellStyle name="Uwaga 3" xfId="27838" hidden="1"/>
    <cellStyle name="Uwaga 3" xfId="27839" hidden="1"/>
    <cellStyle name="Uwaga 3" xfId="27852" hidden="1"/>
    <cellStyle name="Uwaga 3" xfId="27853" hidden="1"/>
    <cellStyle name="Uwaga 3" xfId="27854" hidden="1"/>
    <cellStyle name="Uwaga 3" xfId="27867" hidden="1"/>
    <cellStyle name="Uwaga 3" xfId="27868" hidden="1"/>
    <cellStyle name="Uwaga 3" xfId="27869" hidden="1"/>
    <cellStyle name="Uwaga 3" xfId="27881" hidden="1"/>
    <cellStyle name="Uwaga 3" xfId="27883" hidden="1"/>
    <cellStyle name="Uwaga 3" xfId="27885" hidden="1"/>
    <cellStyle name="Uwaga 3" xfId="27896" hidden="1"/>
    <cellStyle name="Uwaga 3" xfId="27898" hidden="1"/>
    <cellStyle name="Uwaga 3" xfId="27900" hidden="1"/>
    <cellStyle name="Uwaga 3" xfId="27911" hidden="1"/>
    <cellStyle name="Uwaga 3" xfId="27913" hidden="1"/>
    <cellStyle name="Uwaga 3" xfId="27915" hidden="1"/>
    <cellStyle name="Uwaga 3" xfId="27926" hidden="1"/>
    <cellStyle name="Uwaga 3" xfId="27928" hidden="1"/>
    <cellStyle name="Uwaga 3" xfId="27930" hidden="1"/>
    <cellStyle name="Uwaga 3" xfId="27941" hidden="1"/>
    <cellStyle name="Uwaga 3" xfId="27943" hidden="1"/>
    <cellStyle name="Uwaga 3" xfId="27945" hidden="1"/>
    <cellStyle name="Uwaga 3" xfId="27956" hidden="1"/>
    <cellStyle name="Uwaga 3" xfId="27958" hidden="1"/>
    <cellStyle name="Uwaga 3" xfId="27960" hidden="1"/>
    <cellStyle name="Uwaga 3" xfId="27971" hidden="1"/>
    <cellStyle name="Uwaga 3" xfId="27973" hidden="1"/>
    <cellStyle name="Uwaga 3" xfId="27975" hidden="1"/>
    <cellStyle name="Uwaga 3" xfId="27986" hidden="1"/>
    <cellStyle name="Uwaga 3" xfId="27988" hidden="1"/>
    <cellStyle name="Uwaga 3" xfId="27990" hidden="1"/>
    <cellStyle name="Uwaga 3" xfId="28001" hidden="1"/>
    <cellStyle name="Uwaga 3" xfId="28003" hidden="1"/>
    <cellStyle name="Uwaga 3" xfId="28005" hidden="1"/>
    <cellStyle name="Uwaga 3" xfId="28016" hidden="1"/>
    <cellStyle name="Uwaga 3" xfId="28018" hidden="1"/>
    <cellStyle name="Uwaga 3" xfId="28020" hidden="1"/>
    <cellStyle name="Uwaga 3" xfId="28031" hidden="1"/>
    <cellStyle name="Uwaga 3" xfId="28033" hidden="1"/>
    <cellStyle name="Uwaga 3" xfId="28035" hidden="1"/>
    <cellStyle name="Uwaga 3" xfId="28046" hidden="1"/>
    <cellStyle name="Uwaga 3" xfId="28048" hidden="1"/>
    <cellStyle name="Uwaga 3" xfId="28050" hidden="1"/>
    <cellStyle name="Uwaga 3" xfId="28061" hidden="1"/>
    <cellStyle name="Uwaga 3" xfId="28063" hidden="1"/>
    <cellStyle name="Uwaga 3" xfId="28066" hidden="1"/>
    <cellStyle name="Uwaga 3" xfId="28076" hidden="1"/>
    <cellStyle name="Uwaga 3" xfId="28079" hidden="1"/>
    <cellStyle name="Uwaga 3" xfId="28082" hidden="1"/>
    <cellStyle name="Uwaga 3" xfId="28091" hidden="1"/>
    <cellStyle name="Uwaga 3" xfId="28093" hidden="1"/>
    <cellStyle name="Uwaga 3" xfId="28096" hidden="1"/>
    <cellStyle name="Uwaga 3" xfId="28106" hidden="1"/>
    <cellStyle name="Uwaga 3" xfId="28108" hidden="1"/>
    <cellStyle name="Uwaga 3" xfId="28110" hidden="1"/>
    <cellStyle name="Uwaga 3" xfId="28121" hidden="1"/>
    <cellStyle name="Uwaga 3" xfId="28123" hidden="1"/>
    <cellStyle name="Uwaga 3" xfId="28125" hidden="1"/>
    <cellStyle name="Uwaga 3" xfId="28136" hidden="1"/>
    <cellStyle name="Uwaga 3" xfId="28138" hidden="1"/>
    <cellStyle name="Uwaga 3" xfId="28140" hidden="1"/>
    <cellStyle name="Uwaga 3" xfId="28151" hidden="1"/>
    <cellStyle name="Uwaga 3" xfId="28153" hidden="1"/>
    <cellStyle name="Uwaga 3" xfId="28155" hidden="1"/>
    <cellStyle name="Uwaga 3" xfId="28166" hidden="1"/>
    <cellStyle name="Uwaga 3" xfId="28168" hidden="1"/>
    <cellStyle name="Uwaga 3" xfId="28170" hidden="1"/>
    <cellStyle name="Uwaga 3" xfId="28181" hidden="1"/>
    <cellStyle name="Uwaga 3" xfId="28183" hidden="1"/>
    <cellStyle name="Uwaga 3" xfId="28186" hidden="1"/>
    <cellStyle name="Uwaga 3" xfId="28196" hidden="1"/>
    <cellStyle name="Uwaga 3" xfId="28199" hidden="1"/>
    <cellStyle name="Uwaga 3" xfId="28202" hidden="1"/>
    <cellStyle name="Uwaga 3" xfId="28211" hidden="1"/>
    <cellStyle name="Uwaga 3" xfId="28214" hidden="1"/>
    <cellStyle name="Uwaga 3" xfId="28217" hidden="1"/>
    <cellStyle name="Uwaga 3" xfId="28226" hidden="1"/>
    <cellStyle name="Uwaga 3" xfId="28228" hidden="1"/>
    <cellStyle name="Uwaga 3" xfId="28230" hidden="1"/>
    <cellStyle name="Uwaga 3" xfId="28240" hidden="1"/>
    <cellStyle name="Uwaga 3" xfId="28243" hidden="1"/>
    <cellStyle name="Uwaga 3" xfId="28246" hidden="1"/>
    <cellStyle name="Uwaga 3" xfId="28255" hidden="1"/>
    <cellStyle name="Uwaga 3" xfId="28258" hidden="1"/>
    <cellStyle name="Uwaga 3" xfId="28261" hidden="1"/>
    <cellStyle name="Uwaga 3" xfId="28270" hidden="1"/>
    <cellStyle name="Uwaga 3" xfId="28273" hidden="1"/>
    <cellStyle name="Uwaga 3" xfId="28276" hidden="1"/>
    <cellStyle name="Uwaga 3" xfId="28283" hidden="1"/>
    <cellStyle name="Uwaga 3" xfId="28287" hidden="1"/>
    <cellStyle name="Uwaga 3" xfId="28290" hidden="1"/>
    <cellStyle name="Uwaga 3" xfId="28298" hidden="1"/>
    <cellStyle name="Uwaga 3" xfId="28302" hidden="1"/>
    <cellStyle name="Uwaga 3" xfId="28305" hidden="1"/>
    <cellStyle name="Uwaga 3" xfId="28313" hidden="1"/>
    <cellStyle name="Uwaga 3" xfId="28317" hidden="1"/>
    <cellStyle name="Uwaga 3" xfId="28321" hidden="1"/>
    <cellStyle name="Uwaga 3" xfId="28328" hidden="1"/>
    <cellStyle name="Uwaga 3" xfId="28332" hidden="1"/>
    <cellStyle name="Uwaga 3" xfId="28335" hidden="1"/>
    <cellStyle name="Uwaga 3" xfId="28343" hidden="1"/>
    <cellStyle name="Uwaga 3" xfId="28347" hidden="1"/>
    <cellStyle name="Uwaga 3" xfId="28350" hidden="1"/>
    <cellStyle name="Uwaga 3" xfId="28359" hidden="1"/>
    <cellStyle name="Uwaga 3" xfId="28364" hidden="1"/>
    <cellStyle name="Uwaga 3" xfId="28368" hidden="1"/>
    <cellStyle name="Uwaga 3" xfId="28374" hidden="1"/>
    <cellStyle name="Uwaga 3" xfId="28379" hidden="1"/>
    <cellStyle name="Uwaga 3" xfId="28383" hidden="1"/>
    <cellStyle name="Uwaga 3" xfId="28389" hidden="1"/>
    <cellStyle name="Uwaga 3" xfId="28394" hidden="1"/>
    <cellStyle name="Uwaga 3" xfId="28398" hidden="1"/>
    <cellStyle name="Uwaga 3" xfId="28403" hidden="1"/>
    <cellStyle name="Uwaga 3" xfId="28407" hidden="1"/>
    <cellStyle name="Uwaga 3" xfId="28411" hidden="1"/>
    <cellStyle name="Uwaga 3" xfId="28418" hidden="1"/>
    <cellStyle name="Uwaga 3" xfId="28423" hidden="1"/>
    <cellStyle name="Uwaga 3" xfId="28427" hidden="1"/>
    <cellStyle name="Uwaga 3" xfId="28434" hidden="1"/>
    <cellStyle name="Uwaga 3" xfId="28439" hidden="1"/>
    <cellStyle name="Uwaga 3" xfId="28443" hidden="1"/>
    <cellStyle name="Uwaga 3" xfId="28448" hidden="1"/>
    <cellStyle name="Uwaga 3" xfId="28453" hidden="1"/>
    <cellStyle name="Uwaga 3" xfId="28457" hidden="1"/>
    <cellStyle name="Uwaga 3" xfId="28463" hidden="1"/>
    <cellStyle name="Uwaga 3" xfId="28467" hidden="1"/>
    <cellStyle name="Uwaga 3" xfId="28470" hidden="1"/>
    <cellStyle name="Uwaga 3" xfId="28477" hidden="1"/>
    <cellStyle name="Uwaga 3" xfId="28482" hidden="1"/>
    <cellStyle name="Uwaga 3" xfId="28487" hidden="1"/>
    <cellStyle name="Uwaga 3" xfId="28493" hidden="1"/>
    <cellStyle name="Uwaga 3" xfId="28498" hidden="1"/>
    <cellStyle name="Uwaga 3" xfId="28503" hidden="1"/>
    <cellStyle name="Uwaga 3" xfId="28508" hidden="1"/>
    <cellStyle name="Uwaga 3" xfId="28513" hidden="1"/>
    <cellStyle name="Uwaga 3" xfId="28518" hidden="1"/>
    <cellStyle name="Uwaga 3" xfId="28522" hidden="1"/>
    <cellStyle name="Uwaga 3" xfId="28526" hidden="1"/>
    <cellStyle name="Uwaga 3" xfId="28531" hidden="1"/>
    <cellStyle name="Uwaga 3" xfId="28538" hidden="1"/>
    <cellStyle name="Uwaga 3" xfId="28543" hidden="1"/>
    <cellStyle name="Uwaga 3" xfId="28548" hidden="1"/>
    <cellStyle name="Uwaga 3" xfId="28554" hidden="1"/>
    <cellStyle name="Uwaga 3" xfId="28559" hidden="1"/>
    <cellStyle name="Uwaga 3" xfId="28563" hidden="1"/>
    <cellStyle name="Uwaga 3" xfId="28568" hidden="1"/>
    <cellStyle name="Uwaga 3" xfId="28573" hidden="1"/>
    <cellStyle name="Uwaga 3" xfId="28578" hidden="1"/>
    <cellStyle name="Uwaga 3" xfId="28582" hidden="1"/>
    <cellStyle name="Uwaga 3" xfId="28587" hidden="1"/>
    <cellStyle name="Uwaga 3" xfId="28592" hidden="1"/>
    <cellStyle name="Uwaga 3" xfId="28597" hidden="1"/>
    <cellStyle name="Uwaga 3" xfId="28601" hidden="1"/>
    <cellStyle name="Uwaga 3" xfId="28605" hidden="1"/>
    <cellStyle name="Uwaga 3" xfId="28612" hidden="1"/>
    <cellStyle name="Uwaga 3" xfId="28616" hidden="1"/>
    <cellStyle name="Uwaga 3" xfId="28621" hidden="1"/>
    <cellStyle name="Uwaga 3" xfId="28627" hidden="1"/>
    <cellStyle name="Uwaga 3" xfId="28631" hidden="1"/>
    <cellStyle name="Uwaga 3" xfId="28636" hidden="1"/>
    <cellStyle name="Uwaga 3" xfId="28642" hidden="1"/>
    <cellStyle name="Uwaga 3" xfId="28646" hidden="1"/>
    <cellStyle name="Uwaga 3" xfId="28650" hidden="1"/>
    <cellStyle name="Uwaga 3" xfId="28657" hidden="1"/>
    <cellStyle name="Uwaga 3" xfId="28661" hidden="1"/>
    <cellStyle name="Uwaga 3" xfId="28665" hidden="1"/>
    <cellStyle name="Uwaga 3" xfId="27802" hidden="1"/>
    <cellStyle name="Uwaga 3" xfId="27804" hidden="1"/>
    <cellStyle name="Uwaga 3" xfId="27806" hidden="1"/>
    <cellStyle name="Uwaga 3" xfId="27819" hidden="1"/>
    <cellStyle name="Uwaga 3" xfId="27820" hidden="1"/>
    <cellStyle name="Uwaga 3" xfId="27821" hidden="1"/>
    <cellStyle name="Uwaga 3" xfId="27834" hidden="1"/>
    <cellStyle name="Uwaga 3" xfId="27835" hidden="1"/>
    <cellStyle name="Uwaga 3" xfId="27836" hidden="1"/>
    <cellStyle name="Uwaga 3" xfId="27848" hidden="1"/>
    <cellStyle name="Uwaga 3" xfId="27850" hidden="1"/>
    <cellStyle name="Uwaga 3" xfId="27851" hidden="1"/>
    <cellStyle name="Uwaga 3" xfId="27864" hidden="1"/>
    <cellStyle name="Uwaga 3" xfId="27865" hidden="1"/>
    <cellStyle name="Uwaga 3" xfId="27866" hidden="1"/>
    <cellStyle name="Uwaga 3" xfId="27878" hidden="1"/>
    <cellStyle name="Uwaga 3" xfId="27880" hidden="1"/>
    <cellStyle name="Uwaga 3" xfId="27882" hidden="1"/>
    <cellStyle name="Uwaga 3" xfId="27893" hidden="1"/>
    <cellStyle name="Uwaga 3" xfId="27895" hidden="1"/>
    <cellStyle name="Uwaga 3" xfId="27897" hidden="1"/>
    <cellStyle name="Uwaga 3" xfId="27908" hidden="1"/>
    <cellStyle name="Uwaga 3" xfId="27910" hidden="1"/>
    <cellStyle name="Uwaga 3" xfId="27912" hidden="1"/>
    <cellStyle name="Uwaga 3" xfId="27923" hidden="1"/>
    <cellStyle name="Uwaga 3" xfId="27925" hidden="1"/>
    <cellStyle name="Uwaga 3" xfId="27927" hidden="1"/>
    <cellStyle name="Uwaga 3" xfId="27938" hidden="1"/>
    <cellStyle name="Uwaga 3" xfId="27940" hidden="1"/>
    <cellStyle name="Uwaga 3" xfId="27942" hidden="1"/>
    <cellStyle name="Uwaga 3" xfId="27953" hidden="1"/>
    <cellStyle name="Uwaga 3" xfId="27955" hidden="1"/>
    <cellStyle name="Uwaga 3" xfId="27957" hidden="1"/>
    <cellStyle name="Uwaga 3" xfId="27968" hidden="1"/>
    <cellStyle name="Uwaga 3" xfId="27970" hidden="1"/>
    <cellStyle name="Uwaga 3" xfId="27972" hidden="1"/>
    <cellStyle name="Uwaga 3" xfId="27983" hidden="1"/>
    <cellStyle name="Uwaga 3" xfId="27985" hidden="1"/>
    <cellStyle name="Uwaga 3" xfId="27987" hidden="1"/>
    <cellStyle name="Uwaga 3" xfId="27998" hidden="1"/>
    <cellStyle name="Uwaga 3" xfId="28000" hidden="1"/>
    <cellStyle name="Uwaga 3" xfId="28002" hidden="1"/>
    <cellStyle name="Uwaga 3" xfId="28013" hidden="1"/>
    <cellStyle name="Uwaga 3" xfId="28015" hidden="1"/>
    <cellStyle name="Uwaga 3" xfId="28017" hidden="1"/>
    <cellStyle name="Uwaga 3" xfId="28028" hidden="1"/>
    <cellStyle name="Uwaga 3" xfId="28030" hidden="1"/>
    <cellStyle name="Uwaga 3" xfId="28032" hidden="1"/>
    <cellStyle name="Uwaga 3" xfId="28043" hidden="1"/>
    <cellStyle name="Uwaga 3" xfId="28045" hidden="1"/>
    <cellStyle name="Uwaga 3" xfId="28047" hidden="1"/>
    <cellStyle name="Uwaga 3" xfId="28058" hidden="1"/>
    <cellStyle name="Uwaga 3" xfId="28060" hidden="1"/>
    <cellStyle name="Uwaga 3" xfId="28062" hidden="1"/>
    <cellStyle name="Uwaga 3" xfId="28073" hidden="1"/>
    <cellStyle name="Uwaga 3" xfId="28075" hidden="1"/>
    <cellStyle name="Uwaga 3" xfId="28077" hidden="1"/>
    <cellStyle name="Uwaga 3" xfId="28088" hidden="1"/>
    <cellStyle name="Uwaga 3" xfId="28090" hidden="1"/>
    <cellStyle name="Uwaga 3" xfId="28092" hidden="1"/>
    <cellStyle name="Uwaga 3" xfId="28103" hidden="1"/>
    <cellStyle name="Uwaga 3" xfId="28105" hidden="1"/>
    <cellStyle name="Uwaga 3" xfId="28107" hidden="1"/>
    <cellStyle name="Uwaga 3" xfId="28118" hidden="1"/>
    <cellStyle name="Uwaga 3" xfId="28120" hidden="1"/>
    <cellStyle name="Uwaga 3" xfId="28122" hidden="1"/>
    <cellStyle name="Uwaga 3" xfId="28133" hidden="1"/>
    <cellStyle name="Uwaga 3" xfId="28135" hidden="1"/>
    <cellStyle name="Uwaga 3" xfId="28137" hidden="1"/>
    <cellStyle name="Uwaga 3" xfId="28148" hidden="1"/>
    <cellStyle name="Uwaga 3" xfId="28150" hidden="1"/>
    <cellStyle name="Uwaga 3" xfId="28152" hidden="1"/>
    <cellStyle name="Uwaga 3" xfId="28163" hidden="1"/>
    <cellStyle name="Uwaga 3" xfId="28165" hidden="1"/>
    <cellStyle name="Uwaga 3" xfId="28167" hidden="1"/>
    <cellStyle name="Uwaga 3" xfId="28178" hidden="1"/>
    <cellStyle name="Uwaga 3" xfId="28180" hidden="1"/>
    <cellStyle name="Uwaga 3" xfId="28182" hidden="1"/>
    <cellStyle name="Uwaga 3" xfId="28193" hidden="1"/>
    <cellStyle name="Uwaga 3" xfId="28195" hidden="1"/>
    <cellStyle name="Uwaga 3" xfId="28198" hidden="1"/>
    <cellStyle name="Uwaga 3" xfId="28208" hidden="1"/>
    <cellStyle name="Uwaga 3" xfId="28210" hidden="1"/>
    <cellStyle name="Uwaga 3" xfId="28212" hidden="1"/>
    <cellStyle name="Uwaga 3" xfId="28223" hidden="1"/>
    <cellStyle name="Uwaga 3" xfId="28225" hidden="1"/>
    <cellStyle name="Uwaga 3" xfId="28227" hidden="1"/>
    <cellStyle name="Uwaga 3" xfId="28237" hidden="1"/>
    <cellStyle name="Uwaga 3" xfId="28239" hidden="1"/>
    <cellStyle name="Uwaga 3" xfId="28242" hidden="1"/>
    <cellStyle name="Uwaga 3" xfId="28252" hidden="1"/>
    <cellStyle name="Uwaga 3" xfId="28254" hidden="1"/>
    <cellStyle name="Uwaga 3" xfId="28257" hidden="1"/>
    <cellStyle name="Uwaga 3" xfId="28267" hidden="1"/>
    <cellStyle name="Uwaga 3" xfId="28269" hidden="1"/>
    <cellStyle name="Uwaga 3" xfId="28272" hidden="1"/>
    <cellStyle name="Uwaga 3" xfId="28281" hidden="1"/>
    <cellStyle name="Uwaga 3" xfId="28284" hidden="1"/>
    <cellStyle name="Uwaga 3" xfId="28288" hidden="1"/>
    <cellStyle name="Uwaga 3" xfId="28296" hidden="1"/>
    <cellStyle name="Uwaga 3" xfId="28299" hidden="1"/>
    <cellStyle name="Uwaga 3" xfId="28303" hidden="1"/>
    <cellStyle name="Uwaga 3" xfId="28311" hidden="1"/>
    <cellStyle name="Uwaga 3" xfId="28314" hidden="1"/>
    <cellStyle name="Uwaga 3" xfId="28318" hidden="1"/>
    <cellStyle name="Uwaga 3" xfId="28326" hidden="1"/>
    <cellStyle name="Uwaga 3" xfId="28329" hidden="1"/>
    <cellStyle name="Uwaga 3" xfId="28333" hidden="1"/>
    <cellStyle name="Uwaga 3" xfId="28341" hidden="1"/>
    <cellStyle name="Uwaga 3" xfId="28344" hidden="1"/>
    <cellStyle name="Uwaga 3" xfId="28348" hidden="1"/>
    <cellStyle name="Uwaga 3" xfId="28356" hidden="1"/>
    <cellStyle name="Uwaga 3" xfId="28360" hidden="1"/>
    <cellStyle name="Uwaga 3" xfId="28365" hidden="1"/>
    <cellStyle name="Uwaga 3" xfId="28371" hidden="1"/>
    <cellStyle name="Uwaga 3" xfId="28375" hidden="1"/>
    <cellStyle name="Uwaga 3" xfId="28380" hidden="1"/>
    <cellStyle name="Uwaga 3" xfId="28386" hidden="1"/>
    <cellStyle name="Uwaga 3" xfId="28390" hidden="1"/>
    <cellStyle name="Uwaga 3" xfId="28395" hidden="1"/>
    <cellStyle name="Uwaga 3" xfId="28401" hidden="1"/>
    <cellStyle name="Uwaga 3" xfId="28404" hidden="1"/>
    <cellStyle name="Uwaga 3" xfId="28408" hidden="1"/>
    <cellStyle name="Uwaga 3" xfId="28416" hidden="1"/>
    <cellStyle name="Uwaga 3" xfId="28419" hidden="1"/>
    <cellStyle name="Uwaga 3" xfId="28424" hidden="1"/>
    <cellStyle name="Uwaga 3" xfId="28431" hidden="1"/>
    <cellStyle name="Uwaga 3" xfId="28435" hidden="1"/>
    <cellStyle name="Uwaga 3" xfId="28440" hidden="1"/>
    <cellStyle name="Uwaga 3" xfId="28446" hidden="1"/>
    <cellStyle name="Uwaga 3" xfId="28450" hidden="1"/>
    <cellStyle name="Uwaga 3" xfId="28455" hidden="1"/>
    <cellStyle name="Uwaga 3" xfId="28461" hidden="1"/>
    <cellStyle name="Uwaga 3" xfId="28464" hidden="1"/>
    <cellStyle name="Uwaga 3" xfId="28468" hidden="1"/>
    <cellStyle name="Uwaga 3" xfId="28476" hidden="1"/>
    <cellStyle name="Uwaga 3" xfId="28481" hidden="1"/>
    <cellStyle name="Uwaga 3" xfId="28486" hidden="1"/>
    <cellStyle name="Uwaga 3" xfId="28491" hidden="1"/>
    <cellStyle name="Uwaga 3" xfId="28496" hidden="1"/>
    <cellStyle name="Uwaga 3" xfId="28501" hidden="1"/>
    <cellStyle name="Uwaga 3" xfId="28506" hidden="1"/>
    <cellStyle name="Uwaga 3" xfId="28511" hidden="1"/>
    <cellStyle name="Uwaga 3" xfId="28516" hidden="1"/>
    <cellStyle name="Uwaga 3" xfId="28521" hidden="1"/>
    <cellStyle name="Uwaga 3" xfId="28525" hidden="1"/>
    <cellStyle name="Uwaga 3" xfId="28530" hidden="1"/>
    <cellStyle name="Uwaga 3" xfId="28537" hidden="1"/>
    <cellStyle name="Uwaga 3" xfId="28542" hidden="1"/>
    <cellStyle name="Uwaga 3" xfId="28547" hidden="1"/>
    <cellStyle name="Uwaga 3" xfId="28552" hidden="1"/>
    <cellStyle name="Uwaga 3" xfId="28557" hidden="1"/>
    <cellStyle name="Uwaga 3" xfId="28562" hidden="1"/>
    <cellStyle name="Uwaga 3" xfId="28567" hidden="1"/>
    <cellStyle name="Uwaga 3" xfId="28572" hidden="1"/>
    <cellStyle name="Uwaga 3" xfId="28577" hidden="1"/>
    <cellStyle name="Uwaga 3" xfId="28581" hidden="1"/>
    <cellStyle name="Uwaga 3" xfId="28586" hidden="1"/>
    <cellStyle name="Uwaga 3" xfId="28591" hidden="1"/>
    <cellStyle name="Uwaga 3" xfId="28596" hidden="1"/>
    <cellStyle name="Uwaga 3" xfId="28600" hidden="1"/>
    <cellStyle name="Uwaga 3" xfId="28604" hidden="1"/>
    <cellStyle name="Uwaga 3" xfId="28611" hidden="1"/>
    <cellStyle name="Uwaga 3" xfId="28615" hidden="1"/>
    <cellStyle name="Uwaga 3" xfId="28620" hidden="1"/>
    <cellStyle name="Uwaga 3" xfId="28626" hidden="1"/>
    <cellStyle name="Uwaga 3" xfId="28630" hidden="1"/>
    <cellStyle name="Uwaga 3" xfId="28635" hidden="1"/>
    <cellStyle name="Uwaga 3" xfId="28641" hidden="1"/>
    <cellStyle name="Uwaga 3" xfId="28645" hidden="1"/>
    <cellStyle name="Uwaga 3" xfId="28649" hidden="1"/>
    <cellStyle name="Uwaga 3" xfId="28656" hidden="1"/>
    <cellStyle name="Uwaga 3" xfId="28660" hidden="1"/>
    <cellStyle name="Uwaga 3" xfId="28664" hidden="1"/>
    <cellStyle name="Uwaga 3" xfId="27798" hidden="1"/>
    <cellStyle name="Uwaga 3" xfId="27799" hidden="1"/>
    <cellStyle name="Uwaga 3" xfId="27801" hidden="1"/>
    <cellStyle name="Uwaga 3" xfId="27814" hidden="1"/>
    <cellStyle name="Uwaga 3" xfId="27816" hidden="1"/>
    <cellStyle name="Uwaga 3" xfId="27818" hidden="1"/>
    <cellStyle name="Uwaga 3" xfId="27828" hidden="1"/>
    <cellStyle name="Uwaga 3" xfId="27830" hidden="1"/>
    <cellStyle name="Uwaga 3" xfId="27832" hidden="1"/>
    <cellStyle name="Uwaga 3" xfId="27843" hidden="1"/>
    <cellStyle name="Uwaga 3" xfId="27845" hidden="1"/>
    <cellStyle name="Uwaga 3" xfId="27847" hidden="1"/>
    <cellStyle name="Uwaga 3" xfId="27860" hidden="1"/>
    <cellStyle name="Uwaga 3" xfId="27862" hidden="1"/>
    <cellStyle name="Uwaga 3" xfId="27863" hidden="1"/>
    <cellStyle name="Uwaga 3" xfId="27876" hidden="1"/>
    <cellStyle name="Uwaga 3" xfId="27877" hidden="1"/>
    <cellStyle name="Uwaga 3" xfId="27879" hidden="1"/>
    <cellStyle name="Uwaga 3" xfId="27891" hidden="1"/>
    <cellStyle name="Uwaga 3" xfId="27892" hidden="1"/>
    <cellStyle name="Uwaga 3" xfId="27894" hidden="1"/>
    <cellStyle name="Uwaga 3" xfId="27906" hidden="1"/>
    <cellStyle name="Uwaga 3" xfId="27907" hidden="1"/>
    <cellStyle name="Uwaga 3" xfId="27909" hidden="1"/>
    <cellStyle name="Uwaga 3" xfId="27921" hidden="1"/>
    <cellStyle name="Uwaga 3" xfId="27922" hidden="1"/>
    <cellStyle name="Uwaga 3" xfId="27924" hidden="1"/>
    <cellStyle name="Uwaga 3" xfId="27936" hidden="1"/>
    <cellStyle name="Uwaga 3" xfId="27937" hidden="1"/>
    <cellStyle name="Uwaga 3" xfId="27939" hidden="1"/>
    <cellStyle name="Uwaga 3" xfId="27951" hidden="1"/>
    <cellStyle name="Uwaga 3" xfId="27952" hidden="1"/>
    <cellStyle name="Uwaga 3" xfId="27954" hidden="1"/>
    <cellStyle name="Uwaga 3" xfId="27966" hidden="1"/>
    <cellStyle name="Uwaga 3" xfId="27967" hidden="1"/>
    <cellStyle name="Uwaga 3" xfId="27969" hidden="1"/>
    <cellStyle name="Uwaga 3" xfId="27981" hidden="1"/>
    <cellStyle name="Uwaga 3" xfId="27982" hidden="1"/>
    <cellStyle name="Uwaga 3" xfId="27984" hidden="1"/>
    <cellStyle name="Uwaga 3" xfId="27996" hidden="1"/>
    <cellStyle name="Uwaga 3" xfId="27997" hidden="1"/>
    <cellStyle name="Uwaga 3" xfId="27999" hidden="1"/>
    <cellStyle name="Uwaga 3" xfId="28011" hidden="1"/>
    <cellStyle name="Uwaga 3" xfId="28012" hidden="1"/>
    <cellStyle name="Uwaga 3" xfId="28014" hidden="1"/>
    <cellStyle name="Uwaga 3" xfId="28026" hidden="1"/>
    <cellStyle name="Uwaga 3" xfId="28027" hidden="1"/>
    <cellStyle name="Uwaga 3" xfId="28029" hidden="1"/>
    <cellStyle name="Uwaga 3" xfId="28041" hidden="1"/>
    <cellStyle name="Uwaga 3" xfId="28042" hidden="1"/>
    <cellStyle name="Uwaga 3" xfId="28044" hidden="1"/>
    <cellStyle name="Uwaga 3" xfId="28056" hidden="1"/>
    <cellStyle name="Uwaga 3" xfId="28057" hidden="1"/>
    <cellStyle name="Uwaga 3" xfId="28059" hidden="1"/>
    <cellStyle name="Uwaga 3" xfId="28071" hidden="1"/>
    <cellStyle name="Uwaga 3" xfId="28072" hidden="1"/>
    <cellStyle name="Uwaga 3" xfId="28074" hidden="1"/>
    <cellStyle name="Uwaga 3" xfId="28086" hidden="1"/>
    <cellStyle name="Uwaga 3" xfId="28087" hidden="1"/>
    <cellStyle name="Uwaga 3" xfId="28089" hidden="1"/>
    <cellStyle name="Uwaga 3" xfId="28101" hidden="1"/>
    <cellStyle name="Uwaga 3" xfId="28102" hidden="1"/>
    <cellStyle name="Uwaga 3" xfId="28104" hidden="1"/>
    <cellStyle name="Uwaga 3" xfId="28116" hidden="1"/>
    <cellStyle name="Uwaga 3" xfId="28117" hidden="1"/>
    <cellStyle name="Uwaga 3" xfId="28119" hidden="1"/>
    <cellStyle name="Uwaga 3" xfId="28131" hidden="1"/>
    <cellStyle name="Uwaga 3" xfId="28132" hidden="1"/>
    <cellStyle name="Uwaga 3" xfId="28134" hidden="1"/>
    <cellStyle name="Uwaga 3" xfId="28146" hidden="1"/>
    <cellStyle name="Uwaga 3" xfId="28147" hidden="1"/>
    <cellStyle name="Uwaga 3" xfId="28149" hidden="1"/>
    <cellStyle name="Uwaga 3" xfId="28161" hidden="1"/>
    <cellStyle name="Uwaga 3" xfId="28162" hidden="1"/>
    <cellStyle name="Uwaga 3" xfId="28164" hidden="1"/>
    <cellStyle name="Uwaga 3" xfId="28176" hidden="1"/>
    <cellStyle name="Uwaga 3" xfId="28177" hidden="1"/>
    <cellStyle name="Uwaga 3" xfId="28179" hidden="1"/>
    <cellStyle name="Uwaga 3" xfId="28191" hidden="1"/>
    <cellStyle name="Uwaga 3" xfId="28192" hidden="1"/>
    <cellStyle name="Uwaga 3" xfId="28194" hidden="1"/>
    <cellStyle name="Uwaga 3" xfId="28206" hidden="1"/>
    <cellStyle name="Uwaga 3" xfId="28207" hidden="1"/>
    <cellStyle name="Uwaga 3" xfId="28209" hidden="1"/>
    <cellStyle name="Uwaga 3" xfId="28221" hidden="1"/>
    <cellStyle name="Uwaga 3" xfId="28222" hidden="1"/>
    <cellStyle name="Uwaga 3" xfId="28224" hidden="1"/>
    <cellStyle name="Uwaga 3" xfId="28235" hidden="1"/>
    <cellStyle name="Uwaga 3" xfId="28236" hidden="1"/>
    <cellStyle name="Uwaga 3" xfId="28238" hidden="1"/>
    <cellStyle name="Uwaga 3" xfId="28250" hidden="1"/>
    <cellStyle name="Uwaga 3" xfId="28251" hidden="1"/>
    <cellStyle name="Uwaga 3" xfId="28253" hidden="1"/>
    <cellStyle name="Uwaga 3" xfId="28265" hidden="1"/>
    <cellStyle name="Uwaga 3" xfId="28266" hidden="1"/>
    <cellStyle name="Uwaga 3" xfId="28268" hidden="1"/>
    <cellStyle name="Uwaga 3" xfId="28280" hidden="1"/>
    <cellStyle name="Uwaga 3" xfId="28282" hidden="1"/>
    <cellStyle name="Uwaga 3" xfId="28285" hidden="1"/>
    <cellStyle name="Uwaga 3" xfId="28295" hidden="1"/>
    <cellStyle name="Uwaga 3" xfId="28297" hidden="1"/>
    <cellStyle name="Uwaga 3" xfId="28300" hidden="1"/>
    <cellStyle name="Uwaga 3" xfId="28310" hidden="1"/>
    <cellStyle name="Uwaga 3" xfId="28312" hidden="1"/>
    <cellStyle name="Uwaga 3" xfId="28315" hidden="1"/>
    <cellStyle name="Uwaga 3" xfId="28325" hidden="1"/>
    <cellStyle name="Uwaga 3" xfId="28327" hidden="1"/>
    <cellStyle name="Uwaga 3" xfId="28330" hidden="1"/>
    <cellStyle name="Uwaga 3" xfId="28340" hidden="1"/>
    <cellStyle name="Uwaga 3" xfId="28342" hidden="1"/>
    <cellStyle name="Uwaga 3" xfId="28345" hidden="1"/>
    <cellStyle name="Uwaga 3" xfId="28355" hidden="1"/>
    <cellStyle name="Uwaga 3" xfId="28357" hidden="1"/>
    <cellStyle name="Uwaga 3" xfId="28361" hidden="1"/>
    <cellStyle name="Uwaga 3" xfId="28370" hidden="1"/>
    <cellStyle name="Uwaga 3" xfId="28373" hidden="1"/>
    <cellStyle name="Uwaga 3" xfId="28377" hidden="1"/>
    <cellStyle name="Uwaga 3" xfId="28385" hidden="1"/>
    <cellStyle name="Uwaga 3" xfId="28387" hidden="1"/>
    <cellStyle name="Uwaga 3" xfId="28391" hidden="1"/>
    <cellStyle name="Uwaga 3" xfId="28400" hidden="1"/>
    <cellStyle name="Uwaga 3" xfId="28402" hidden="1"/>
    <cellStyle name="Uwaga 3" xfId="28405" hidden="1"/>
    <cellStyle name="Uwaga 3" xfId="28415" hidden="1"/>
    <cellStyle name="Uwaga 3" xfId="28417" hidden="1"/>
    <cellStyle name="Uwaga 3" xfId="28422" hidden="1"/>
    <cellStyle name="Uwaga 3" xfId="28430" hidden="1"/>
    <cellStyle name="Uwaga 3" xfId="28432" hidden="1"/>
    <cellStyle name="Uwaga 3" xfId="28437" hidden="1"/>
    <cellStyle name="Uwaga 3" xfId="28445" hidden="1"/>
    <cellStyle name="Uwaga 3" xfId="28447" hidden="1"/>
    <cellStyle name="Uwaga 3" xfId="28452" hidden="1"/>
    <cellStyle name="Uwaga 3" xfId="28460" hidden="1"/>
    <cellStyle name="Uwaga 3" xfId="28462" hidden="1"/>
    <cellStyle name="Uwaga 3" xfId="28466" hidden="1"/>
    <cellStyle name="Uwaga 3" xfId="28475" hidden="1"/>
    <cellStyle name="Uwaga 3" xfId="28478" hidden="1"/>
    <cellStyle name="Uwaga 3" xfId="28483" hidden="1"/>
    <cellStyle name="Uwaga 3" xfId="28490" hidden="1"/>
    <cellStyle name="Uwaga 3" xfId="28494" hidden="1"/>
    <cellStyle name="Uwaga 3" xfId="28499" hidden="1"/>
    <cellStyle name="Uwaga 3" xfId="28505" hidden="1"/>
    <cellStyle name="Uwaga 3" xfId="28509" hidden="1"/>
    <cellStyle name="Uwaga 3" xfId="28514" hidden="1"/>
    <cellStyle name="Uwaga 3" xfId="28520" hidden="1"/>
    <cellStyle name="Uwaga 3" xfId="28523" hidden="1"/>
    <cellStyle name="Uwaga 3" xfId="28527" hidden="1"/>
    <cellStyle name="Uwaga 3" xfId="28536" hidden="1"/>
    <cellStyle name="Uwaga 3" xfId="28541" hidden="1"/>
    <cellStyle name="Uwaga 3" xfId="28546" hidden="1"/>
    <cellStyle name="Uwaga 3" xfId="28551" hidden="1"/>
    <cellStyle name="Uwaga 3" xfId="28556" hidden="1"/>
    <cellStyle name="Uwaga 3" xfId="28561" hidden="1"/>
    <cellStyle name="Uwaga 3" xfId="28566" hidden="1"/>
    <cellStyle name="Uwaga 3" xfId="28571" hidden="1"/>
    <cellStyle name="Uwaga 3" xfId="28576" hidden="1"/>
    <cellStyle name="Uwaga 3" xfId="28580" hidden="1"/>
    <cellStyle name="Uwaga 3" xfId="28585" hidden="1"/>
    <cellStyle name="Uwaga 3" xfId="28590" hidden="1"/>
    <cellStyle name="Uwaga 3" xfId="28595" hidden="1"/>
    <cellStyle name="Uwaga 3" xfId="28599" hidden="1"/>
    <cellStyle name="Uwaga 3" xfId="28603" hidden="1"/>
    <cellStyle name="Uwaga 3" xfId="28610" hidden="1"/>
    <cellStyle name="Uwaga 3" xfId="28614" hidden="1"/>
    <cellStyle name="Uwaga 3" xfId="28619" hidden="1"/>
    <cellStyle name="Uwaga 3" xfId="28625" hidden="1"/>
    <cellStyle name="Uwaga 3" xfId="28629" hidden="1"/>
    <cellStyle name="Uwaga 3" xfId="28634" hidden="1"/>
    <cellStyle name="Uwaga 3" xfId="28640" hidden="1"/>
    <cellStyle name="Uwaga 3" xfId="28644" hidden="1"/>
    <cellStyle name="Uwaga 3" xfId="28648" hidden="1"/>
    <cellStyle name="Uwaga 3" xfId="28655" hidden="1"/>
    <cellStyle name="Uwaga 3" xfId="28659" hidden="1"/>
    <cellStyle name="Uwaga 3" xfId="28663" hidden="1"/>
    <cellStyle name="Uwaga 3" xfId="28732" hidden="1"/>
    <cellStyle name="Uwaga 3" xfId="28733" hidden="1"/>
    <cellStyle name="Uwaga 3" xfId="28734" hidden="1"/>
    <cellStyle name="Uwaga 3" xfId="28741" hidden="1"/>
    <cellStyle name="Uwaga 3" xfId="28742" hidden="1"/>
    <cellStyle name="Uwaga 3" xfId="28743" hidden="1"/>
    <cellStyle name="Uwaga 3" xfId="28750" hidden="1"/>
    <cellStyle name="Uwaga 3" xfId="28751" hidden="1"/>
    <cellStyle name="Uwaga 3" xfId="28752" hidden="1"/>
    <cellStyle name="Uwaga 3" xfId="28759" hidden="1"/>
    <cellStyle name="Uwaga 3" xfId="28760" hidden="1"/>
    <cellStyle name="Uwaga 3" xfId="28761" hidden="1"/>
    <cellStyle name="Uwaga 3" xfId="28768" hidden="1"/>
    <cellStyle name="Uwaga 3" xfId="28769" hidden="1"/>
    <cellStyle name="Uwaga 3" xfId="28771" hidden="1"/>
    <cellStyle name="Uwaga 3" xfId="28776" hidden="1"/>
    <cellStyle name="Uwaga 3" xfId="28779" hidden="1"/>
    <cellStyle name="Uwaga 3" xfId="28781" hidden="1"/>
    <cellStyle name="Uwaga 3" xfId="28785" hidden="1"/>
    <cellStyle name="Uwaga 3" xfId="28788" hidden="1"/>
    <cellStyle name="Uwaga 3" xfId="28790" hidden="1"/>
    <cellStyle name="Uwaga 3" xfId="28794" hidden="1"/>
    <cellStyle name="Uwaga 3" xfId="28797" hidden="1"/>
    <cellStyle name="Uwaga 3" xfId="28799" hidden="1"/>
    <cellStyle name="Uwaga 3" xfId="28803" hidden="1"/>
    <cellStyle name="Uwaga 3" xfId="28805" hidden="1"/>
    <cellStyle name="Uwaga 3" xfId="28806" hidden="1"/>
    <cellStyle name="Uwaga 3" xfId="28812" hidden="1"/>
    <cellStyle name="Uwaga 3" xfId="28814" hidden="1"/>
    <cellStyle name="Uwaga 3" xfId="28817" hidden="1"/>
    <cellStyle name="Uwaga 3" xfId="28821" hidden="1"/>
    <cellStyle name="Uwaga 3" xfId="28823" hidden="1"/>
    <cellStyle name="Uwaga 3" xfId="28825" hidden="1"/>
    <cellStyle name="Uwaga 3" xfId="28829" hidden="1"/>
    <cellStyle name="Uwaga 3" xfId="28832" hidden="1"/>
    <cellStyle name="Uwaga 3" xfId="28834" hidden="1"/>
    <cellStyle name="Uwaga 3" xfId="28838" hidden="1"/>
    <cellStyle name="Uwaga 3" xfId="28840" hidden="1"/>
    <cellStyle name="Uwaga 3" xfId="28841" hidden="1"/>
    <cellStyle name="Uwaga 3" xfId="28847" hidden="1"/>
    <cellStyle name="Uwaga 3" xfId="28850" hidden="1"/>
    <cellStyle name="Uwaga 3" xfId="28852" hidden="1"/>
    <cellStyle name="Uwaga 3" xfId="28856" hidden="1"/>
    <cellStyle name="Uwaga 3" xfId="28859" hidden="1"/>
    <cellStyle name="Uwaga 3" xfId="28861" hidden="1"/>
    <cellStyle name="Uwaga 3" xfId="28865" hidden="1"/>
    <cellStyle name="Uwaga 3" xfId="28868" hidden="1"/>
    <cellStyle name="Uwaga 3" xfId="28870" hidden="1"/>
    <cellStyle name="Uwaga 3" xfId="28874" hidden="1"/>
    <cellStyle name="Uwaga 3" xfId="28876" hidden="1"/>
    <cellStyle name="Uwaga 3" xfId="28877" hidden="1"/>
    <cellStyle name="Uwaga 3" xfId="28884" hidden="1"/>
    <cellStyle name="Uwaga 3" xfId="28887" hidden="1"/>
    <cellStyle name="Uwaga 3" xfId="28889" hidden="1"/>
    <cellStyle name="Uwaga 3" xfId="28893" hidden="1"/>
    <cellStyle name="Uwaga 3" xfId="28896" hidden="1"/>
    <cellStyle name="Uwaga 3" xfId="28898" hidden="1"/>
    <cellStyle name="Uwaga 3" xfId="28902" hidden="1"/>
    <cellStyle name="Uwaga 3" xfId="28905" hidden="1"/>
    <cellStyle name="Uwaga 3" xfId="28907" hidden="1"/>
    <cellStyle name="Uwaga 3" xfId="28910" hidden="1"/>
    <cellStyle name="Uwaga 3" xfId="28912" hidden="1"/>
    <cellStyle name="Uwaga 3" xfId="28913" hidden="1"/>
    <cellStyle name="Uwaga 3" xfId="28919" hidden="1"/>
    <cellStyle name="Uwaga 3" xfId="28921" hidden="1"/>
    <cellStyle name="Uwaga 3" xfId="28923" hidden="1"/>
    <cellStyle name="Uwaga 3" xfId="28928" hidden="1"/>
    <cellStyle name="Uwaga 3" xfId="28930" hidden="1"/>
    <cellStyle name="Uwaga 3" xfId="28932" hidden="1"/>
    <cellStyle name="Uwaga 3" xfId="28937" hidden="1"/>
    <cellStyle name="Uwaga 3" xfId="28939" hidden="1"/>
    <cellStyle name="Uwaga 3" xfId="28941" hidden="1"/>
    <cellStyle name="Uwaga 3" xfId="28946" hidden="1"/>
    <cellStyle name="Uwaga 3" xfId="28948" hidden="1"/>
    <cellStyle name="Uwaga 3" xfId="28949" hidden="1"/>
    <cellStyle name="Uwaga 3" xfId="28956" hidden="1"/>
    <cellStyle name="Uwaga 3" xfId="28959" hidden="1"/>
    <cellStyle name="Uwaga 3" xfId="28961" hidden="1"/>
    <cellStyle name="Uwaga 3" xfId="28965" hidden="1"/>
    <cellStyle name="Uwaga 3" xfId="28968" hidden="1"/>
    <cellStyle name="Uwaga 3" xfId="28970" hidden="1"/>
    <cellStyle name="Uwaga 3" xfId="28974" hidden="1"/>
    <cellStyle name="Uwaga 3" xfId="28977" hidden="1"/>
    <cellStyle name="Uwaga 3" xfId="28979" hidden="1"/>
    <cellStyle name="Uwaga 3" xfId="28982" hidden="1"/>
    <cellStyle name="Uwaga 3" xfId="28984" hidden="1"/>
    <cellStyle name="Uwaga 3" xfId="28986" hidden="1"/>
    <cellStyle name="Uwaga 3" xfId="28992" hidden="1"/>
    <cellStyle name="Uwaga 3" xfId="28995" hidden="1"/>
    <cellStyle name="Uwaga 3" xfId="28997" hidden="1"/>
    <cellStyle name="Uwaga 3" xfId="29001" hidden="1"/>
    <cellStyle name="Uwaga 3" xfId="29004" hidden="1"/>
    <cellStyle name="Uwaga 3" xfId="29006" hidden="1"/>
    <cellStyle name="Uwaga 3" xfId="29009" hidden="1"/>
    <cellStyle name="Uwaga 3" xfId="29012" hidden="1"/>
    <cellStyle name="Uwaga 3" xfId="29014" hidden="1"/>
    <cellStyle name="Uwaga 3" xfId="29016" hidden="1"/>
    <cellStyle name="Uwaga 3" xfId="29018" hidden="1"/>
    <cellStyle name="Uwaga 3" xfId="29020" hidden="1"/>
    <cellStyle name="Uwaga 3" xfId="29025" hidden="1"/>
    <cellStyle name="Uwaga 3" xfId="29027" hidden="1"/>
    <cellStyle name="Uwaga 3" xfId="29030" hidden="1"/>
    <cellStyle name="Uwaga 3" xfId="29034" hidden="1"/>
    <cellStyle name="Uwaga 3" xfId="29037" hidden="1"/>
    <cellStyle name="Uwaga 3" xfId="29040" hidden="1"/>
    <cellStyle name="Uwaga 3" xfId="29043" hidden="1"/>
    <cellStyle name="Uwaga 3" xfId="29045" hidden="1"/>
    <cellStyle name="Uwaga 3" xfId="29048" hidden="1"/>
    <cellStyle name="Uwaga 3" xfId="29052" hidden="1"/>
    <cellStyle name="Uwaga 3" xfId="29054" hidden="1"/>
    <cellStyle name="Uwaga 3" xfId="29057" hidden="1"/>
    <cellStyle name="Uwaga 3" xfId="29062" hidden="1"/>
    <cellStyle name="Uwaga 3" xfId="29065" hidden="1"/>
    <cellStyle name="Uwaga 3" xfId="29068" hidden="1"/>
    <cellStyle name="Uwaga 3" xfId="29072" hidden="1"/>
    <cellStyle name="Uwaga 3" xfId="29075" hidden="1"/>
    <cellStyle name="Uwaga 3" xfId="29077" hidden="1"/>
    <cellStyle name="Uwaga 3" xfId="29080" hidden="1"/>
    <cellStyle name="Uwaga 3" xfId="29083" hidden="1"/>
    <cellStyle name="Uwaga 3" xfId="29086" hidden="1"/>
    <cellStyle name="Uwaga 3" xfId="29088" hidden="1"/>
    <cellStyle name="Uwaga 3" xfId="29090" hidden="1"/>
    <cellStyle name="Uwaga 3" xfId="29093" hidden="1"/>
    <cellStyle name="Uwaga 3" xfId="29098" hidden="1"/>
    <cellStyle name="Uwaga 3" xfId="29101" hidden="1"/>
    <cellStyle name="Uwaga 3" xfId="29104" hidden="1"/>
    <cellStyle name="Uwaga 3" xfId="29107" hidden="1"/>
    <cellStyle name="Uwaga 3" xfId="29110" hidden="1"/>
    <cellStyle name="Uwaga 3" xfId="29113" hidden="1"/>
    <cellStyle name="Uwaga 3" xfId="29116" hidden="1"/>
    <cellStyle name="Uwaga 3" xfId="29119" hidden="1"/>
    <cellStyle name="Uwaga 3" xfId="29122" hidden="1"/>
    <cellStyle name="Uwaga 3" xfId="29124" hidden="1"/>
    <cellStyle name="Uwaga 3" xfId="29126" hidden="1"/>
    <cellStyle name="Uwaga 3" xfId="29129" hidden="1"/>
    <cellStyle name="Uwaga 3" xfId="29134" hidden="1"/>
    <cellStyle name="Uwaga 3" xfId="29137" hidden="1"/>
    <cellStyle name="Uwaga 3" xfId="29140" hidden="1"/>
    <cellStyle name="Uwaga 3" xfId="29143" hidden="1"/>
    <cellStyle name="Uwaga 3" xfId="29146" hidden="1"/>
    <cellStyle name="Uwaga 3" xfId="29149" hidden="1"/>
    <cellStyle name="Uwaga 3" xfId="29152" hidden="1"/>
    <cellStyle name="Uwaga 3" xfId="29155" hidden="1"/>
    <cellStyle name="Uwaga 3" xfId="29158" hidden="1"/>
    <cellStyle name="Uwaga 3" xfId="29160" hidden="1"/>
    <cellStyle name="Uwaga 3" xfId="29162" hidden="1"/>
    <cellStyle name="Uwaga 3" xfId="29165" hidden="1"/>
    <cellStyle name="Uwaga 3" xfId="29171" hidden="1"/>
    <cellStyle name="Uwaga 3" xfId="29174" hidden="1"/>
    <cellStyle name="Uwaga 3" xfId="29176" hidden="1"/>
    <cellStyle name="Uwaga 3" xfId="29180" hidden="1"/>
    <cellStyle name="Uwaga 3" xfId="29183" hidden="1"/>
    <cellStyle name="Uwaga 3" xfId="29185" hidden="1"/>
    <cellStyle name="Uwaga 3" xfId="29189" hidden="1"/>
    <cellStyle name="Uwaga 3" xfId="29192" hidden="1"/>
    <cellStyle name="Uwaga 3" xfId="29194" hidden="1"/>
    <cellStyle name="Uwaga 3" xfId="29196" hidden="1"/>
    <cellStyle name="Uwaga 3" xfId="29199" hidden="1"/>
    <cellStyle name="Uwaga 3" xfId="29202" hidden="1"/>
    <cellStyle name="Uwaga 3" xfId="29205" hidden="1"/>
    <cellStyle name="Uwaga 3" xfId="29207" hidden="1"/>
    <cellStyle name="Uwaga 3" xfId="29209" hidden="1"/>
    <cellStyle name="Uwaga 3" xfId="29214" hidden="1"/>
    <cellStyle name="Uwaga 3" xfId="29216" hidden="1"/>
    <cellStyle name="Uwaga 3" xfId="29219" hidden="1"/>
    <cellStyle name="Uwaga 3" xfId="29223" hidden="1"/>
    <cellStyle name="Uwaga 3" xfId="29225" hidden="1"/>
    <cellStyle name="Uwaga 3" xfId="29228" hidden="1"/>
    <cellStyle name="Uwaga 3" xfId="29232" hidden="1"/>
    <cellStyle name="Uwaga 3" xfId="29234" hidden="1"/>
    <cellStyle name="Uwaga 3" xfId="29237" hidden="1"/>
    <cellStyle name="Uwaga 3" xfId="29241" hidden="1"/>
    <cellStyle name="Uwaga 3" xfId="29243" hidden="1"/>
    <cellStyle name="Uwaga 3" xfId="29245" hidden="1"/>
    <cellStyle name="Uwaga 3" xfId="27696" hidden="1"/>
    <cellStyle name="Uwaga 3" xfId="27695" hidden="1"/>
    <cellStyle name="Uwaga 3" xfId="27693" hidden="1"/>
    <cellStyle name="Uwaga 3" xfId="27681" hidden="1"/>
    <cellStyle name="Uwaga 3" xfId="27680" hidden="1"/>
    <cellStyle name="Uwaga 3" xfId="27675" hidden="1"/>
    <cellStyle name="Uwaga 3" xfId="27666" hidden="1"/>
    <cellStyle name="Uwaga 3" xfId="27665" hidden="1"/>
    <cellStyle name="Uwaga 3" xfId="27660" hidden="1"/>
    <cellStyle name="Uwaga 3" xfId="27651" hidden="1"/>
    <cellStyle name="Uwaga 3" xfId="27650" hidden="1"/>
    <cellStyle name="Uwaga 3" xfId="27649" hidden="1"/>
    <cellStyle name="Uwaga 3" xfId="27636" hidden="1"/>
    <cellStyle name="Uwaga 3" xfId="27631" hidden="1"/>
    <cellStyle name="Uwaga 3" xfId="27626" hidden="1"/>
    <cellStyle name="Uwaga 3" xfId="27616" hidden="1"/>
    <cellStyle name="Uwaga 3" xfId="27611" hidden="1"/>
    <cellStyle name="Uwaga 3" xfId="27607" hidden="1"/>
    <cellStyle name="Uwaga 3" xfId="27600" hidden="1"/>
    <cellStyle name="Uwaga 3" xfId="27595" hidden="1"/>
    <cellStyle name="Uwaga 3" xfId="27592" hidden="1"/>
    <cellStyle name="Uwaga 3" xfId="27586" hidden="1"/>
    <cellStyle name="Uwaga 3" xfId="27581" hidden="1"/>
    <cellStyle name="Uwaga 3" xfId="27577" hidden="1"/>
    <cellStyle name="Uwaga 3" xfId="27576" hidden="1"/>
    <cellStyle name="Uwaga 3" xfId="27575" hidden="1"/>
    <cellStyle name="Uwaga 3" xfId="27571" hidden="1"/>
    <cellStyle name="Uwaga 3" xfId="27559" hidden="1"/>
    <cellStyle name="Uwaga 3" xfId="27554" hidden="1"/>
    <cellStyle name="Uwaga 3" xfId="27549" hidden="1"/>
    <cellStyle name="Uwaga 3" xfId="27544" hidden="1"/>
    <cellStyle name="Uwaga 3" xfId="27539" hidden="1"/>
    <cellStyle name="Uwaga 3" xfId="27534" hidden="1"/>
    <cellStyle name="Uwaga 3" xfId="29285" hidden="1"/>
    <cellStyle name="Uwaga 3" xfId="29289" hidden="1"/>
    <cellStyle name="Uwaga 3" xfId="29294" hidden="1"/>
    <cellStyle name="Uwaga 3" xfId="29299" hidden="1"/>
    <cellStyle name="Uwaga 3" xfId="29300" hidden="1"/>
    <cellStyle name="Uwaga 3" xfId="29302" hidden="1"/>
    <cellStyle name="Uwaga 3" xfId="29315" hidden="1"/>
    <cellStyle name="Uwaga 3" xfId="29319" hidden="1"/>
    <cellStyle name="Uwaga 3" xfId="29324" hidden="1"/>
    <cellStyle name="Uwaga 3" xfId="29331" hidden="1"/>
    <cellStyle name="Uwaga 3" xfId="29335" hidden="1"/>
    <cellStyle name="Uwaga 3" xfId="29340" hidden="1"/>
    <cellStyle name="Uwaga 3" xfId="29345" hidden="1"/>
    <cellStyle name="Uwaga 3" xfId="29348" hidden="1"/>
    <cellStyle name="Uwaga 3" xfId="29353" hidden="1"/>
    <cellStyle name="Uwaga 3" xfId="29359" hidden="1"/>
    <cellStyle name="Uwaga 3" xfId="29360" hidden="1"/>
    <cellStyle name="Uwaga 3" xfId="29363" hidden="1"/>
    <cellStyle name="Uwaga 3" xfId="29376" hidden="1"/>
    <cellStyle name="Uwaga 3" xfId="29380" hidden="1"/>
    <cellStyle name="Uwaga 3" xfId="29385" hidden="1"/>
    <cellStyle name="Uwaga 3" xfId="29392" hidden="1"/>
    <cellStyle name="Uwaga 3" xfId="29397" hidden="1"/>
    <cellStyle name="Uwaga 3" xfId="29401" hidden="1"/>
    <cellStyle name="Uwaga 3" xfId="29406" hidden="1"/>
    <cellStyle name="Uwaga 3" xfId="29410" hidden="1"/>
    <cellStyle name="Uwaga 3" xfId="29415" hidden="1"/>
    <cellStyle name="Uwaga 3" xfId="29419" hidden="1"/>
    <cellStyle name="Uwaga 3" xfId="29420" hidden="1"/>
    <cellStyle name="Uwaga 3" xfId="29422" hidden="1"/>
    <cellStyle name="Uwaga 3" xfId="29434" hidden="1"/>
    <cellStyle name="Uwaga 3" xfId="29435" hidden="1"/>
    <cellStyle name="Uwaga 3" xfId="29437" hidden="1"/>
    <cellStyle name="Uwaga 3" xfId="29449" hidden="1"/>
    <cellStyle name="Uwaga 3" xfId="29451" hidden="1"/>
    <cellStyle name="Uwaga 3" xfId="29454" hidden="1"/>
    <cellStyle name="Uwaga 3" xfId="29464" hidden="1"/>
    <cellStyle name="Uwaga 3" xfId="29465" hidden="1"/>
    <cellStyle name="Uwaga 3" xfId="29467" hidden="1"/>
    <cellStyle name="Uwaga 3" xfId="29479" hidden="1"/>
    <cellStyle name="Uwaga 3" xfId="29480" hidden="1"/>
    <cellStyle name="Uwaga 3" xfId="29481" hidden="1"/>
    <cellStyle name="Uwaga 3" xfId="29495" hidden="1"/>
    <cellStyle name="Uwaga 3" xfId="29498" hidden="1"/>
    <cellStyle name="Uwaga 3" xfId="29502" hidden="1"/>
    <cellStyle name="Uwaga 3" xfId="29510" hidden="1"/>
    <cellStyle name="Uwaga 3" xfId="29513" hidden="1"/>
    <cellStyle name="Uwaga 3" xfId="29517" hidden="1"/>
    <cellStyle name="Uwaga 3" xfId="29525" hidden="1"/>
    <cellStyle name="Uwaga 3" xfId="29528" hidden="1"/>
    <cellStyle name="Uwaga 3" xfId="29532" hidden="1"/>
    <cellStyle name="Uwaga 3" xfId="29539" hidden="1"/>
    <cellStyle name="Uwaga 3" xfId="29540" hidden="1"/>
    <cellStyle name="Uwaga 3" xfId="29542" hidden="1"/>
    <cellStyle name="Uwaga 3" xfId="29555" hidden="1"/>
    <cellStyle name="Uwaga 3" xfId="29558" hidden="1"/>
    <cellStyle name="Uwaga 3" xfId="29561" hidden="1"/>
    <cellStyle name="Uwaga 3" xfId="29570" hidden="1"/>
    <cellStyle name="Uwaga 3" xfId="29573" hidden="1"/>
    <cellStyle name="Uwaga 3" xfId="29577" hidden="1"/>
    <cellStyle name="Uwaga 3" xfId="29585" hidden="1"/>
    <cellStyle name="Uwaga 3" xfId="29587" hidden="1"/>
    <cellStyle name="Uwaga 3" xfId="29590" hidden="1"/>
    <cellStyle name="Uwaga 3" xfId="29599" hidden="1"/>
    <cellStyle name="Uwaga 3" xfId="29600" hidden="1"/>
    <cellStyle name="Uwaga 3" xfId="29601" hidden="1"/>
    <cellStyle name="Uwaga 3" xfId="29614" hidden="1"/>
    <cellStyle name="Uwaga 3" xfId="29615" hidden="1"/>
    <cellStyle name="Uwaga 3" xfId="29617" hidden="1"/>
    <cellStyle name="Uwaga 3" xfId="29629" hidden="1"/>
    <cellStyle name="Uwaga 3" xfId="29630" hidden="1"/>
    <cellStyle name="Uwaga 3" xfId="29632" hidden="1"/>
    <cellStyle name="Uwaga 3" xfId="29644" hidden="1"/>
    <cellStyle name="Uwaga 3" xfId="29645" hidden="1"/>
    <cellStyle name="Uwaga 3" xfId="29647" hidden="1"/>
    <cellStyle name="Uwaga 3" xfId="29659" hidden="1"/>
    <cellStyle name="Uwaga 3" xfId="29660" hidden="1"/>
    <cellStyle name="Uwaga 3" xfId="29661" hidden="1"/>
    <cellStyle name="Uwaga 3" xfId="29675" hidden="1"/>
    <cellStyle name="Uwaga 3" xfId="29677" hidden="1"/>
    <cellStyle name="Uwaga 3" xfId="29680" hidden="1"/>
    <cellStyle name="Uwaga 3" xfId="29690" hidden="1"/>
    <cellStyle name="Uwaga 3" xfId="29693" hidden="1"/>
    <cellStyle name="Uwaga 3" xfId="29696" hidden="1"/>
    <cellStyle name="Uwaga 3" xfId="29705" hidden="1"/>
    <cellStyle name="Uwaga 3" xfId="29707" hidden="1"/>
    <cellStyle name="Uwaga 3" xfId="29710" hidden="1"/>
    <cellStyle name="Uwaga 3" xfId="29719" hidden="1"/>
    <cellStyle name="Uwaga 3" xfId="29720" hidden="1"/>
    <cellStyle name="Uwaga 3" xfId="29721" hidden="1"/>
    <cellStyle name="Uwaga 3" xfId="29734" hidden="1"/>
    <cellStyle name="Uwaga 3" xfId="29736" hidden="1"/>
    <cellStyle name="Uwaga 3" xfId="29738" hidden="1"/>
    <cellStyle name="Uwaga 3" xfId="29749" hidden="1"/>
    <cellStyle name="Uwaga 3" xfId="29751" hidden="1"/>
    <cellStyle name="Uwaga 3" xfId="29753" hidden="1"/>
    <cellStyle name="Uwaga 3" xfId="29764" hidden="1"/>
    <cellStyle name="Uwaga 3" xfId="29766" hidden="1"/>
    <cellStyle name="Uwaga 3" xfId="29768" hidden="1"/>
    <cellStyle name="Uwaga 3" xfId="29779" hidden="1"/>
    <cellStyle name="Uwaga 3" xfId="29780" hidden="1"/>
    <cellStyle name="Uwaga 3" xfId="29781" hidden="1"/>
    <cellStyle name="Uwaga 3" xfId="29794" hidden="1"/>
    <cellStyle name="Uwaga 3" xfId="29796" hidden="1"/>
    <cellStyle name="Uwaga 3" xfId="29798" hidden="1"/>
    <cellStyle name="Uwaga 3" xfId="29809" hidden="1"/>
    <cellStyle name="Uwaga 3" xfId="29811" hidden="1"/>
    <cellStyle name="Uwaga 3" xfId="29813" hidden="1"/>
    <cellStyle name="Uwaga 3" xfId="29824" hidden="1"/>
    <cellStyle name="Uwaga 3" xfId="29826" hidden="1"/>
    <cellStyle name="Uwaga 3" xfId="29827" hidden="1"/>
    <cellStyle name="Uwaga 3" xfId="29839" hidden="1"/>
    <cellStyle name="Uwaga 3" xfId="29840" hidden="1"/>
    <cellStyle name="Uwaga 3" xfId="29841" hidden="1"/>
    <cellStyle name="Uwaga 3" xfId="29854" hidden="1"/>
    <cellStyle name="Uwaga 3" xfId="29856" hidden="1"/>
    <cellStyle name="Uwaga 3" xfId="29858" hidden="1"/>
    <cellStyle name="Uwaga 3" xfId="29869" hidden="1"/>
    <cellStyle name="Uwaga 3" xfId="29871" hidden="1"/>
    <cellStyle name="Uwaga 3" xfId="29873" hidden="1"/>
    <cellStyle name="Uwaga 3" xfId="29884" hidden="1"/>
    <cellStyle name="Uwaga 3" xfId="29886" hidden="1"/>
    <cellStyle name="Uwaga 3" xfId="29888" hidden="1"/>
    <cellStyle name="Uwaga 3" xfId="29899" hidden="1"/>
    <cellStyle name="Uwaga 3" xfId="29900" hidden="1"/>
    <cellStyle name="Uwaga 3" xfId="29902" hidden="1"/>
    <cellStyle name="Uwaga 3" xfId="29913" hidden="1"/>
    <cellStyle name="Uwaga 3" xfId="29915" hidden="1"/>
    <cellStyle name="Uwaga 3" xfId="29916" hidden="1"/>
    <cellStyle name="Uwaga 3" xfId="29925" hidden="1"/>
    <cellStyle name="Uwaga 3" xfId="29928" hidden="1"/>
    <cellStyle name="Uwaga 3" xfId="29930" hidden="1"/>
    <cellStyle name="Uwaga 3" xfId="29941" hidden="1"/>
    <cellStyle name="Uwaga 3" xfId="29943" hidden="1"/>
    <cellStyle name="Uwaga 3" xfId="29945" hidden="1"/>
    <cellStyle name="Uwaga 3" xfId="29957" hidden="1"/>
    <cellStyle name="Uwaga 3" xfId="29959" hidden="1"/>
    <cellStyle name="Uwaga 3" xfId="29961" hidden="1"/>
    <cellStyle name="Uwaga 3" xfId="29969" hidden="1"/>
    <cellStyle name="Uwaga 3" xfId="29971" hidden="1"/>
    <cellStyle name="Uwaga 3" xfId="29974" hidden="1"/>
    <cellStyle name="Uwaga 3" xfId="29964" hidden="1"/>
    <cellStyle name="Uwaga 3" xfId="29963" hidden="1"/>
    <cellStyle name="Uwaga 3" xfId="29962" hidden="1"/>
    <cellStyle name="Uwaga 3" xfId="29949" hidden="1"/>
    <cellStyle name="Uwaga 3" xfId="29948" hidden="1"/>
    <cellStyle name="Uwaga 3" xfId="29947" hidden="1"/>
    <cellStyle name="Uwaga 3" xfId="29934" hidden="1"/>
    <cellStyle name="Uwaga 3" xfId="29933" hidden="1"/>
    <cellStyle name="Uwaga 3" xfId="29932" hidden="1"/>
    <cellStyle name="Uwaga 3" xfId="29919" hidden="1"/>
    <cellStyle name="Uwaga 3" xfId="29918" hidden="1"/>
    <cellStyle name="Uwaga 3" xfId="29917" hidden="1"/>
    <cellStyle name="Uwaga 3" xfId="29904" hidden="1"/>
    <cellStyle name="Uwaga 3" xfId="29903" hidden="1"/>
    <cellStyle name="Uwaga 3" xfId="29901" hidden="1"/>
    <cellStyle name="Uwaga 3" xfId="29890" hidden="1"/>
    <cellStyle name="Uwaga 3" xfId="29887" hidden="1"/>
    <cellStyle name="Uwaga 3" xfId="29885" hidden="1"/>
    <cellStyle name="Uwaga 3" xfId="29875" hidden="1"/>
    <cellStyle name="Uwaga 3" xfId="29872" hidden="1"/>
    <cellStyle name="Uwaga 3" xfId="29870" hidden="1"/>
    <cellStyle name="Uwaga 3" xfId="29860" hidden="1"/>
    <cellStyle name="Uwaga 3" xfId="29857" hidden="1"/>
    <cellStyle name="Uwaga 3" xfId="29855" hidden="1"/>
    <cellStyle name="Uwaga 3" xfId="29845" hidden="1"/>
    <cellStyle name="Uwaga 3" xfId="29843" hidden="1"/>
    <cellStyle name="Uwaga 3" xfId="29842" hidden="1"/>
    <cellStyle name="Uwaga 3" xfId="29830" hidden="1"/>
    <cellStyle name="Uwaga 3" xfId="29828" hidden="1"/>
    <cellStyle name="Uwaga 3" xfId="29825" hidden="1"/>
    <cellStyle name="Uwaga 3" xfId="29815" hidden="1"/>
    <cellStyle name="Uwaga 3" xfId="29812" hidden="1"/>
    <cellStyle name="Uwaga 3" xfId="29810" hidden="1"/>
    <cellStyle name="Uwaga 3" xfId="29800" hidden="1"/>
    <cellStyle name="Uwaga 3" xfId="29797" hidden="1"/>
    <cellStyle name="Uwaga 3" xfId="29795" hidden="1"/>
    <cellStyle name="Uwaga 3" xfId="29785" hidden="1"/>
    <cellStyle name="Uwaga 3" xfId="29783" hidden="1"/>
    <cellStyle name="Uwaga 3" xfId="29782" hidden="1"/>
    <cellStyle name="Uwaga 3" xfId="29770" hidden="1"/>
    <cellStyle name="Uwaga 3" xfId="29767" hidden="1"/>
    <cellStyle name="Uwaga 3" xfId="29765" hidden="1"/>
    <cellStyle name="Uwaga 3" xfId="29755" hidden="1"/>
    <cellStyle name="Uwaga 3" xfId="29752" hidden="1"/>
    <cellStyle name="Uwaga 3" xfId="29750" hidden="1"/>
    <cellStyle name="Uwaga 3" xfId="29740" hidden="1"/>
    <cellStyle name="Uwaga 3" xfId="29737" hidden="1"/>
    <cellStyle name="Uwaga 3" xfId="29735" hidden="1"/>
    <cellStyle name="Uwaga 3" xfId="29725" hidden="1"/>
    <cellStyle name="Uwaga 3" xfId="29723" hidden="1"/>
    <cellStyle name="Uwaga 3" xfId="29722" hidden="1"/>
    <cellStyle name="Uwaga 3" xfId="29709" hidden="1"/>
    <cellStyle name="Uwaga 3" xfId="29706" hidden="1"/>
    <cellStyle name="Uwaga 3" xfId="29704" hidden="1"/>
    <cellStyle name="Uwaga 3" xfId="29694" hidden="1"/>
    <cellStyle name="Uwaga 3" xfId="29691" hidden="1"/>
    <cellStyle name="Uwaga 3" xfId="29689" hidden="1"/>
    <cellStyle name="Uwaga 3" xfId="29679" hidden="1"/>
    <cellStyle name="Uwaga 3" xfId="29676" hidden="1"/>
    <cellStyle name="Uwaga 3" xfId="29674" hidden="1"/>
    <cellStyle name="Uwaga 3" xfId="29665" hidden="1"/>
    <cellStyle name="Uwaga 3" xfId="29663" hidden="1"/>
    <cellStyle name="Uwaga 3" xfId="29662" hidden="1"/>
    <cellStyle name="Uwaga 3" xfId="29650" hidden="1"/>
    <cellStyle name="Uwaga 3" xfId="29648" hidden="1"/>
    <cellStyle name="Uwaga 3" xfId="29646" hidden="1"/>
    <cellStyle name="Uwaga 3" xfId="29635" hidden="1"/>
    <cellStyle name="Uwaga 3" xfId="29633" hidden="1"/>
    <cellStyle name="Uwaga 3" xfId="29631" hidden="1"/>
    <cellStyle name="Uwaga 3" xfId="29620" hidden="1"/>
    <cellStyle name="Uwaga 3" xfId="29618" hidden="1"/>
    <cellStyle name="Uwaga 3" xfId="29616" hidden="1"/>
    <cellStyle name="Uwaga 3" xfId="29605" hidden="1"/>
    <cellStyle name="Uwaga 3" xfId="29603" hidden="1"/>
    <cellStyle name="Uwaga 3" xfId="29602" hidden="1"/>
    <cellStyle name="Uwaga 3" xfId="29589" hidden="1"/>
    <cellStyle name="Uwaga 3" xfId="29586" hidden="1"/>
    <cellStyle name="Uwaga 3" xfId="29584" hidden="1"/>
    <cellStyle name="Uwaga 3" xfId="29574" hidden="1"/>
    <cellStyle name="Uwaga 3" xfId="29571" hidden="1"/>
    <cellStyle name="Uwaga 3" xfId="29569" hidden="1"/>
    <cellStyle name="Uwaga 3" xfId="29559" hidden="1"/>
    <cellStyle name="Uwaga 3" xfId="29556" hidden="1"/>
    <cellStyle name="Uwaga 3" xfId="29554" hidden="1"/>
    <cellStyle name="Uwaga 3" xfId="29545" hidden="1"/>
    <cellStyle name="Uwaga 3" xfId="29543" hidden="1"/>
    <cellStyle name="Uwaga 3" xfId="29541" hidden="1"/>
    <cellStyle name="Uwaga 3" xfId="29529" hidden="1"/>
    <cellStyle name="Uwaga 3" xfId="29526" hidden="1"/>
    <cellStyle name="Uwaga 3" xfId="29524" hidden="1"/>
    <cellStyle name="Uwaga 3" xfId="29514" hidden="1"/>
    <cellStyle name="Uwaga 3" xfId="29511" hidden="1"/>
    <cellStyle name="Uwaga 3" xfId="29509" hidden="1"/>
    <cellStyle name="Uwaga 3" xfId="29499" hidden="1"/>
    <cellStyle name="Uwaga 3" xfId="29496" hidden="1"/>
    <cellStyle name="Uwaga 3" xfId="29494" hidden="1"/>
    <cellStyle name="Uwaga 3" xfId="29487" hidden="1"/>
    <cellStyle name="Uwaga 3" xfId="29484" hidden="1"/>
    <cellStyle name="Uwaga 3" xfId="29482" hidden="1"/>
    <cellStyle name="Uwaga 3" xfId="29472" hidden="1"/>
    <cellStyle name="Uwaga 3" xfId="29469" hidden="1"/>
    <cellStyle name="Uwaga 3" xfId="29466" hidden="1"/>
    <cellStyle name="Uwaga 3" xfId="29457" hidden="1"/>
    <cellStyle name="Uwaga 3" xfId="29453" hidden="1"/>
    <cellStyle name="Uwaga 3" xfId="29450" hidden="1"/>
    <cellStyle name="Uwaga 3" xfId="29442" hidden="1"/>
    <cellStyle name="Uwaga 3" xfId="29439" hidden="1"/>
    <cellStyle name="Uwaga 3" xfId="29436" hidden="1"/>
    <cellStyle name="Uwaga 3" xfId="29427" hidden="1"/>
    <cellStyle name="Uwaga 3" xfId="29424" hidden="1"/>
    <cellStyle name="Uwaga 3" xfId="29421" hidden="1"/>
    <cellStyle name="Uwaga 3" xfId="29411" hidden="1"/>
    <cellStyle name="Uwaga 3" xfId="29407" hidden="1"/>
    <cellStyle name="Uwaga 3" xfId="29404" hidden="1"/>
    <cellStyle name="Uwaga 3" xfId="29395" hidden="1"/>
    <cellStyle name="Uwaga 3" xfId="29391" hidden="1"/>
    <cellStyle name="Uwaga 3" xfId="29389" hidden="1"/>
    <cellStyle name="Uwaga 3" xfId="29381" hidden="1"/>
    <cellStyle name="Uwaga 3" xfId="29377" hidden="1"/>
    <cellStyle name="Uwaga 3" xfId="29374" hidden="1"/>
    <cellStyle name="Uwaga 3" xfId="29367" hidden="1"/>
    <cellStyle name="Uwaga 3" xfId="29364" hidden="1"/>
    <cellStyle name="Uwaga 3" xfId="29361" hidden="1"/>
    <cellStyle name="Uwaga 3" xfId="29352" hidden="1"/>
    <cellStyle name="Uwaga 3" xfId="29347" hidden="1"/>
    <cellStyle name="Uwaga 3" xfId="29344" hidden="1"/>
    <cellStyle name="Uwaga 3" xfId="29337" hidden="1"/>
    <cellStyle name="Uwaga 3" xfId="29332" hidden="1"/>
    <cellStyle name="Uwaga 3" xfId="29329" hidden="1"/>
    <cellStyle name="Uwaga 3" xfId="29322" hidden="1"/>
    <cellStyle name="Uwaga 3" xfId="29317" hidden="1"/>
    <cellStyle name="Uwaga 3" xfId="29314" hidden="1"/>
    <cellStyle name="Uwaga 3" xfId="29308" hidden="1"/>
    <cellStyle name="Uwaga 3" xfId="29304" hidden="1"/>
    <cellStyle name="Uwaga 3" xfId="29301" hidden="1"/>
    <cellStyle name="Uwaga 3" xfId="29293" hidden="1"/>
    <cellStyle name="Uwaga 3" xfId="29288" hidden="1"/>
    <cellStyle name="Uwaga 3" xfId="27531" hidden="1"/>
    <cellStyle name="Uwaga 3" xfId="27537" hidden="1"/>
    <cellStyle name="Uwaga 3" xfId="27542" hidden="1"/>
    <cellStyle name="Uwaga 3" xfId="27546" hidden="1"/>
    <cellStyle name="Uwaga 3" xfId="27552" hidden="1"/>
    <cellStyle name="Uwaga 3" xfId="27557" hidden="1"/>
    <cellStyle name="Uwaga 3" xfId="27561" hidden="1"/>
    <cellStyle name="Uwaga 3" xfId="27566" hidden="1"/>
    <cellStyle name="Uwaga 3" xfId="27570" hidden="1"/>
    <cellStyle name="Uwaga 3" xfId="27574" hidden="1"/>
    <cellStyle name="Uwaga 3" xfId="27582" hidden="1"/>
    <cellStyle name="Uwaga 3" xfId="27587" hidden="1"/>
    <cellStyle name="Uwaga 3" xfId="27591" hidden="1"/>
    <cellStyle name="Uwaga 3" xfId="27597" hidden="1"/>
    <cellStyle name="Uwaga 3" xfId="27602" hidden="1"/>
    <cellStyle name="Uwaga 3" xfId="27606" hidden="1"/>
    <cellStyle name="Uwaga 3" xfId="27612" hidden="1"/>
    <cellStyle name="Uwaga 3" xfId="27617" hidden="1"/>
    <cellStyle name="Uwaga 3" xfId="27621" hidden="1"/>
    <cellStyle name="Uwaga 3" xfId="27625" hidden="1"/>
    <cellStyle name="Uwaga 3" xfId="27630" hidden="1"/>
    <cellStyle name="Uwaga 3" xfId="27635" hidden="1"/>
    <cellStyle name="Uwaga 3" xfId="27640" hidden="1"/>
    <cellStyle name="Uwaga 3" xfId="27644" hidden="1"/>
    <cellStyle name="Uwaga 3" xfId="27648" hidden="1"/>
    <cellStyle name="Uwaga 3" xfId="27655" hidden="1"/>
    <cellStyle name="Uwaga 3" xfId="27659" hidden="1"/>
    <cellStyle name="Uwaga 3" xfId="27664" hidden="1"/>
    <cellStyle name="Uwaga 3" xfId="27670" hidden="1"/>
    <cellStyle name="Uwaga 3" xfId="27674" hidden="1"/>
    <cellStyle name="Uwaga 3" xfId="27679" hidden="1"/>
    <cellStyle name="Uwaga 3" xfId="27685" hidden="1"/>
    <cellStyle name="Uwaga 3" xfId="27689" hidden="1"/>
    <cellStyle name="Uwaga 3" xfId="27694" hidden="1"/>
    <cellStyle name="Uwaga 3" xfId="27700" hidden="1"/>
    <cellStyle name="Uwaga 3" xfId="27704" hidden="1"/>
    <cellStyle name="Uwaga 3" xfId="27708" hidden="1"/>
    <cellStyle name="Uwaga 3" xfId="29967" hidden="1"/>
    <cellStyle name="Uwaga 3" xfId="29966" hidden="1"/>
    <cellStyle name="Uwaga 3" xfId="29965" hidden="1"/>
    <cellStyle name="Uwaga 3" xfId="29952" hidden="1"/>
    <cellStyle name="Uwaga 3" xfId="29951" hidden="1"/>
    <cellStyle name="Uwaga 3" xfId="29950" hidden="1"/>
    <cellStyle name="Uwaga 3" xfId="29937" hidden="1"/>
    <cellStyle name="Uwaga 3" xfId="29936" hidden="1"/>
    <cellStyle name="Uwaga 3" xfId="29935" hidden="1"/>
    <cellStyle name="Uwaga 3" xfId="29922" hidden="1"/>
    <cellStyle name="Uwaga 3" xfId="29921" hidden="1"/>
    <cellStyle name="Uwaga 3" xfId="29920" hidden="1"/>
    <cellStyle name="Uwaga 3" xfId="29907" hidden="1"/>
    <cellStyle name="Uwaga 3" xfId="29906" hidden="1"/>
    <cellStyle name="Uwaga 3" xfId="29905" hidden="1"/>
    <cellStyle name="Uwaga 3" xfId="29893" hidden="1"/>
    <cellStyle name="Uwaga 3" xfId="29891" hidden="1"/>
    <cellStyle name="Uwaga 3" xfId="29889" hidden="1"/>
    <cellStyle name="Uwaga 3" xfId="29878" hidden="1"/>
    <cellStyle name="Uwaga 3" xfId="29876" hidden="1"/>
    <cellStyle name="Uwaga 3" xfId="29874" hidden="1"/>
    <cellStyle name="Uwaga 3" xfId="29863" hidden="1"/>
    <cellStyle name="Uwaga 3" xfId="29861" hidden="1"/>
    <cellStyle name="Uwaga 3" xfId="29859" hidden="1"/>
    <cellStyle name="Uwaga 3" xfId="29848" hidden="1"/>
    <cellStyle name="Uwaga 3" xfId="29846" hidden="1"/>
    <cellStyle name="Uwaga 3" xfId="29844" hidden="1"/>
    <cellStyle name="Uwaga 3" xfId="29833" hidden="1"/>
    <cellStyle name="Uwaga 3" xfId="29831" hidden="1"/>
    <cellStyle name="Uwaga 3" xfId="29829" hidden="1"/>
    <cellStyle name="Uwaga 3" xfId="29818" hidden="1"/>
    <cellStyle name="Uwaga 3" xfId="29816" hidden="1"/>
    <cellStyle name="Uwaga 3" xfId="29814" hidden="1"/>
    <cellStyle name="Uwaga 3" xfId="29803" hidden="1"/>
    <cellStyle name="Uwaga 3" xfId="29801" hidden="1"/>
    <cellStyle name="Uwaga 3" xfId="29799" hidden="1"/>
    <cellStyle name="Uwaga 3" xfId="29788" hidden="1"/>
    <cellStyle name="Uwaga 3" xfId="29786" hidden="1"/>
    <cellStyle name="Uwaga 3" xfId="29784" hidden="1"/>
    <cellStyle name="Uwaga 3" xfId="29773" hidden="1"/>
    <cellStyle name="Uwaga 3" xfId="29771" hidden="1"/>
    <cellStyle name="Uwaga 3" xfId="29769" hidden="1"/>
    <cellStyle name="Uwaga 3" xfId="29758" hidden="1"/>
    <cellStyle name="Uwaga 3" xfId="29756" hidden="1"/>
    <cellStyle name="Uwaga 3" xfId="29754" hidden="1"/>
    <cellStyle name="Uwaga 3" xfId="29743" hidden="1"/>
    <cellStyle name="Uwaga 3" xfId="29741" hidden="1"/>
    <cellStyle name="Uwaga 3" xfId="29739" hidden="1"/>
    <cellStyle name="Uwaga 3" xfId="29728" hidden="1"/>
    <cellStyle name="Uwaga 3" xfId="29726" hidden="1"/>
    <cellStyle name="Uwaga 3" xfId="29724" hidden="1"/>
    <cellStyle name="Uwaga 3" xfId="29713" hidden="1"/>
    <cellStyle name="Uwaga 3" xfId="29711" hidden="1"/>
    <cellStyle name="Uwaga 3" xfId="29708" hidden="1"/>
    <cellStyle name="Uwaga 3" xfId="29698" hidden="1"/>
    <cellStyle name="Uwaga 3" xfId="29695" hidden="1"/>
    <cellStyle name="Uwaga 3" xfId="29692" hidden="1"/>
    <cellStyle name="Uwaga 3" xfId="29683" hidden="1"/>
    <cellStyle name="Uwaga 3" xfId="29681" hidden="1"/>
    <cellStyle name="Uwaga 3" xfId="29678" hidden="1"/>
    <cellStyle name="Uwaga 3" xfId="29668" hidden="1"/>
    <cellStyle name="Uwaga 3" xfId="29666" hidden="1"/>
    <cellStyle name="Uwaga 3" xfId="29664" hidden="1"/>
    <cellStyle name="Uwaga 3" xfId="29653" hidden="1"/>
    <cellStyle name="Uwaga 3" xfId="29651" hidden="1"/>
    <cellStyle name="Uwaga 3" xfId="29649" hidden="1"/>
    <cellStyle name="Uwaga 3" xfId="29638" hidden="1"/>
    <cellStyle name="Uwaga 3" xfId="29636" hidden="1"/>
    <cellStyle name="Uwaga 3" xfId="29634" hidden="1"/>
    <cellStyle name="Uwaga 3" xfId="29623" hidden="1"/>
    <cellStyle name="Uwaga 3" xfId="29621" hidden="1"/>
    <cellStyle name="Uwaga 3" xfId="29619" hidden="1"/>
    <cellStyle name="Uwaga 3" xfId="29608" hidden="1"/>
    <cellStyle name="Uwaga 3" xfId="29606" hidden="1"/>
    <cellStyle name="Uwaga 3" xfId="29604" hidden="1"/>
    <cellStyle name="Uwaga 3" xfId="29593" hidden="1"/>
    <cellStyle name="Uwaga 3" xfId="29591" hidden="1"/>
    <cellStyle name="Uwaga 3" xfId="29588" hidden="1"/>
    <cellStyle name="Uwaga 3" xfId="29578" hidden="1"/>
    <cellStyle name="Uwaga 3" xfId="29575" hidden="1"/>
    <cellStyle name="Uwaga 3" xfId="29572" hidden="1"/>
    <cellStyle name="Uwaga 3" xfId="29563" hidden="1"/>
    <cellStyle name="Uwaga 3" xfId="29560" hidden="1"/>
    <cellStyle name="Uwaga 3" xfId="29557" hidden="1"/>
    <cellStyle name="Uwaga 3" xfId="29548" hidden="1"/>
    <cellStyle name="Uwaga 3" xfId="29546" hidden="1"/>
    <cellStyle name="Uwaga 3" xfId="29544" hidden="1"/>
    <cellStyle name="Uwaga 3" xfId="29533" hidden="1"/>
    <cellStyle name="Uwaga 3" xfId="29530" hidden="1"/>
    <cellStyle name="Uwaga 3" xfId="29527" hidden="1"/>
    <cellStyle name="Uwaga 3" xfId="29518" hidden="1"/>
    <cellStyle name="Uwaga 3" xfId="29515" hidden="1"/>
    <cellStyle name="Uwaga 3" xfId="29512" hidden="1"/>
    <cellStyle name="Uwaga 3" xfId="29503" hidden="1"/>
    <cellStyle name="Uwaga 3" xfId="29500" hidden="1"/>
    <cellStyle name="Uwaga 3" xfId="29497" hidden="1"/>
    <cellStyle name="Uwaga 3" xfId="29490" hidden="1"/>
    <cellStyle name="Uwaga 3" xfId="29486" hidden="1"/>
    <cellStyle name="Uwaga 3" xfId="29483" hidden="1"/>
    <cellStyle name="Uwaga 3" xfId="29475" hidden="1"/>
    <cellStyle name="Uwaga 3" xfId="29471" hidden="1"/>
    <cellStyle name="Uwaga 3" xfId="29468" hidden="1"/>
    <cellStyle name="Uwaga 3" xfId="29460" hidden="1"/>
    <cellStyle name="Uwaga 3" xfId="29456" hidden="1"/>
    <cellStyle name="Uwaga 3" xfId="29452" hidden="1"/>
    <cellStyle name="Uwaga 3" xfId="29445" hidden="1"/>
    <cellStyle name="Uwaga 3" xfId="29441" hidden="1"/>
    <cellStyle name="Uwaga 3" xfId="29438" hidden="1"/>
    <cellStyle name="Uwaga 3" xfId="29430" hidden="1"/>
    <cellStyle name="Uwaga 3" xfId="29426" hidden="1"/>
    <cellStyle name="Uwaga 3" xfId="29423" hidden="1"/>
    <cellStyle name="Uwaga 3" xfId="29414" hidden="1"/>
    <cellStyle name="Uwaga 3" xfId="29409" hidden="1"/>
    <cellStyle name="Uwaga 3" xfId="29405" hidden="1"/>
    <cellStyle name="Uwaga 3" xfId="29399" hidden="1"/>
    <cellStyle name="Uwaga 3" xfId="29394" hidden="1"/>
    <cellStyle name="Uwaga 3" xfId="29390" hidden="1"/>
    <cellStyle name="Uwaga 3" xfId="29384" hidden="1"/>
    <cellStyle name="Uwaga 3" xfId="29379" hidden="1"/>
    <cellStyle name="Uwaga 3" xfId="29375" hidden="1"/>
    <cellStyle name="Uwaga 3" xfId="29370" hidden="1"/>
    <cellStyle name="Uwaga 3" xfId="29366" hidden="1"/>
    <cellStyle name="Uwaga 3" xfId="29362" hidden="1"/>
    <cellStyle name="Uwaga 3" xfId="29355" hidden="1"/>
    <cellStyle name="Uwaga 3" xfId="29350" hidden="1"/>
    <cellStyle name="Uwaga 3" xfId="29346" hidden="1"/>
    <cellStyle name="Uwaga 3" xfId="29339" hidden="1"/>
    <cellStyle name="Uwaga 3" xfId="29334" hidden="1"/>
    <cellStyle name="Uwaga 3" xfId="29330" hidden="1"/>
    <cellStyle name="Uwaga 3" xfId="29325" hidden="1"/>
    <cellStyle name="Uwaga 3" xfId="29320" hidden="1"/>
    <cellStyle name="Uwaga 3" xfId="29316" hidden="1"/>
    <cellStyle name="Uwaga 3" xfId="29310" hidden="1"/>
    <cellStyle name="Uwaga 3" xfId="29306" hidden="1"/>
    <cellStyle name="Uwaga 3" xfId="29303" hidden="1"/>
    <cellStyle name="Uwaga 3" xfId="29296" hidden="1"/>
    <cellStyle name="Uwaga 3" xfId="29291" hidden="1"/>
    <cellStyle name="Uwaga 3" xfId="29286" hidden="1"/>
    <cellStyle name="Uwaga 3" xfId="27535" hidden="1"/>
    <cellStyle name="Uwaga 3" xfId="27540" hidden="1"/>
    <cellStyle name="Uwaga 3" xfId="27545" hidden="1"/>
    <cellStyle name="Uwaga 3" xfId="27550" hidden="1"/>
    <cellStyle name="Uwaga 3" xfId="27555" hidden="1"/>
    <cellStyle name="Uwaga 3" xfId="27560" hidden="1"/>
    <cellStyle name="Uwaga 3" xfId="27564" hidden="1"/>
    <cellStyle name="Uwaga 3" xfId="27568" hidden="1"/>
    <cellStyle name="Uwaga 3" xfId="27573" hidden="1"/>
    <cellStyle name="Uwaga 3" xfId="27580" hidden="1"/>
    <cellStyle name="Uwaga 3" xfId="27585" hidden="1"/>
    <cellStyle name="Uwaga 3" xfId="27590" hidden="1"/>
    <cellStyle name="Uwaga 3" xfId="27596" hidden="1"/>
    <cellStyle name="Uwaga 3" xfId="27601" hidden="1"/>
    <cellStyle name="Uwaga 3" xfId="27605" hidden="1"/>
    <cellStyle name="Uwaga 3" xfId="27610" hidden="1"/>
    <cellStyle name="Uwaga 3" xfId="27615" hidden="1"/>
    <cellStyle name="Uwaga 3" xfId="27620" hidden="1"/>
    <cellStyle name="Uwaga 3" xfId="27624" hidden="1"/>
    <cellStyle name="Uwaga 3" xfId="27629" hidden="1"/>
    <cellStyle name="Uwaga 3" xfId="27634" hidden="1"/>
    <cellStyle name="Uwaga 3" xfId="27639" hidden="1"/>
    <cellStyle name="Uwaga 3" xfId="27643" hidden="1"/>
    <cellStyle name="Uwaga 3" xfId="27647" hidden="1"/>
    <cellStyle name="Uwaga 3" xfId="27654" hidden="1"/>
    <cellStyle name="Uwaga 3" xfId="27658" hidden="1"/>
    <cellStyle name="Uwaga 3" xfId="27663" hidden="1"/>
    <cellStyle name="Uwaga 3" xfId="27669" hidden="1"/>
    <cellStyle name="Uwaga 3" xfId="27673" hidden="1"/>
    <cellStyle name="Uwaga 3" xfId="27678" hidden="1"/>
    <cellStyle name="Uwaga 3" xfId="27684" hidden="1"/>
    <cellStyle name="Uwaga 3" xfId="27688" hidden="1"/>
    <cellStyle name="Uwaga 3" xfId="27692" hidden="1"/>
    <cellStyle name="Uwaga 3" xfId="27699" hidden="1"/>
    <cellStyle name="Uwaga 3" xfId="27703" hidden="1"/>
    <cellStyle name="Uwaga 3" xfId="27707" hidden="1"/>
    <cellStyle name="Uwaga 3" xfId="29972" hidden="1"/>
    <cellStyle name="Uwaga 3" xfId="29970" hidden="1"/>
    <cellStyle name="Uwaga 3" xfId="29968" hidden="1"/>
    <cellStyle name="Uwaga 3" xfId="29955" hidden="1"/>
    <cellStyle name="Uwaga 3" xfId="29954" hidden="1"/>
    <cellStyle name="Uwaga 3" xfId="29953" hidden="1"/>
    <cellStyle name="Uwaga 3" xfId="29940" hidden="1"/>
    <cellStyle name="Uwaga 3" xfId="29939" hidden="1"/>
    <cellStyle name="Uwaga 3" xfId="29938" hidden="1"/>
    <cellStyle name="Uwaga 3" xfId="29926" hidden="1"/>
    <cellStyle name="Uwaga 3" xfId="29924" hidden="1"/>
    <cellStyle name="Uwaga 3" xfId="29923" hidden="1"/>
    <cellStyle name="Uwaga 3" xfId="29910" hidden="1"/>
    <cellStyle name="Uwaga 3" xfId="29909" hidden="1"/>
    <cellStyle name="Uwaga 3" xfId="29908" hidden="1"/>
    <cellStyle name="Uwaga 3" xfId="29896" hidden="1"/>
    <cellStyle name="Uwaga 3" xfId="29894" hidden="1"/>
    <cellStyle name="Uwaga 3" xfId="29892" hidden="1"/>
    <cellStyle name="Uwaga 3" xfId="29881" hidden="1"/>
    <cellStyle name="Uwaga 3" xfId="29879" hidden="1"/>
    <cellStyle name="Uwaga 3" xfId="29877" hidden="1"/>
    <cellStyle name="Uwaga 3" xfId="29866" hidden="1"/>
    <cellStyle name="Uwaga 3" xfId="29864" hidden="1"/>
    <cellStyle name="Uwaga 3" xfId="29862" hidden="1"/>
    <cellStyle name="Uwaga 3" xfId="29851" hidden="1"/>
    <cellStyle name="Uwaga 3" xfId="29849" hidden="1"/>
    <cellStyle name="Uwaga 3" xfId="29847" hidden="1"/>
    <cellStyle name="Uwaga 3" xfId="29836" hidden="1"/>
    <cellStyle name="Uwaga 3" xfId="29834" hidden="1"/>
    <cellStyle name="Uwaga 3" xfId="29832" hidden="1"/>
    <cellStyle name="Uwaga 3" xfId="29821" hidden="1"/>
    <cellStyle name="Uwaga 3" xfId="29819" hidden="1"/>
    <cellStyle name="Uwaga 3" xfId="29817" hidden="1"/>
    <cellStyle name="Uwaga 3" xfId="29806" hidden="1"/>
    <cellStyle name="Uwaga 3" xfId="29804" hidden="1"/>
    <cellStyle name="Uwaga 3" xfId="29802" hidden="1"/>
    <cellStyle name="Uwaga 3" xfId="29791" hidden="1"/>
    <cellStyle name="Uwaga 3" xfId="29789" hidden="1"/>
    <cellStyle name="Uwaga 3" xfId="29787" hidden="1"/>
    <cellStyle name="Uwaga 3" xfId="29776" hidden="1"/>
    <cellStyle name="Uwaga 3" xfId="29774" hidden="1"/>
    <cellStyle name="Uwaga 3" xfId="29772" hidden="1"/>
    <cellStyle name="Uwaga 3" xfId="29761" hidden="1"/>
    <cellStyle name="Uwaga 3" xfId="29759" hidden="1"/>
    <cellStyle name="Uwaga 3" xfId="29757" hidden="1"/>
    <cellStyle name="Uwaga 3" xfId="29746" hidden="1"/>
    <cellStyle name="Uwaga 3" xfId="29744" hidden="1"/>
    <cellStyle name="Uwaga 3" xfId="29742" hidden="1"/>
    <cellStyle name="Uwaga 3" xfId="29731" hidden="1"/>
    <cellStyle name="Uwaga 3" xfId="29729" hidden="1"/>
    <cellStyle name="Uwaga 3" xfId="29727" hidden="1"/>
    <cellStyle name="Uwaga 3" xfId="29716" hidden="1"/>
    <cellStyle name="Uwaga 3" xfId="29714" hidden="1"/>
    <cellStyle name="Uwaga 3" xfId="29712" hidden="1"/>
    <cellStyle name="Uwaga 3" xfId="29701" hidden="1"/>
    <cellStyle name="Uwaga 3" xfId="29699" hidden="1"/>
    <cellStyle name="Uwaga 3" xfId="29697" hidden="1"/>
    <cellStyle name="Uwaga 3" xfId="29686" hidden="1"/>
    <cellStyle name="Uwaga 3" xfId="29684" hidden="1"/>
    <cellStyle name="Uwaga 3" xfId="29682" hidden="1"/>
    <cellStyle name="Uwaga 3" xfId="29671" hidden="1"/>
    <cellStyle name="Uwaga 3" xfId="29669" hidden="1"/>
    <cellStyle name="Uwaga 3" xfId="29667" hidden="1"/>
    <cellStyle name="Uwaga 3" xfId="29656" hidden="1"/>
    <cellStyle name="Uwaga 3" xfId="29654" hidden="1"/>
    <cellStyle name="Uwaga 3" xfId="29652" hidden="1"/>
    <cellStyle name="Uwaga 3" xfId="29641" hidden="1"/>
    <cellStyle name="Uwaga 3" xfId="29639" hidden="1"/>
    <cellStyle name="Uwaga 3" xfId="29637" hidden="1"/>
    <cellStyle name="Uwaga 3" xfId="29626" hidden="1"/>
    <cellStyle name="Uwaga 3" xfId="29624" hidden="1"/>
    <cellStyle name="Uwaga 3" xfId="29622" hidden="1"/>
    <cellStyle name="Uwaga 3" xfId="29611" hidden="1"/>
    <cellStyle name="Uwaga 3" xfId="29609" hidden="1"/>
    <cellStyle name="Uwaga 3" xfId="29607" hidden="1"/>
    <cellStyle name="Uwaga 3" xfId="29596" hidden="1"/>
    <cellStyle name="Uwaga 3" xfId="29594" hidden="1"/>
    <cellStyle name="Uwaga 3" xfId="29592" hidden="1"/>
    <cellStyle name="Uwaga 3" xfId="29581" hidden="1"/>
    <cellStyle name="Uwaga 3" xfId="29579" hidden="1"/>
    <cellStyle name="Uwaga 3" xfId="29576" hidden="1"/>
    <cellStyle name="Uwaga 3" xfId="29566" hidden="1"/>
    <cellStyle name="Uwaga 3" xfId="29564" hidden="1"/>
    <cellStyle name="Uwaga 3" xfId="29562" hidden="1"/>
    <cellStyle name="Uwaga 3" xfId="29551" hidden="1"/>
    <cellStyle name="Uwaga 3" xfId="29549" hidden="1"/>
    <cellStyle name="Uwaga 3" xfId="29547" hidden="1"/>
    <cellStyle name="Uwaga 3" xfId="29536" hidden="1"/>
    <cellStyle name="Uwaga 3" xfId="29534" hidden="1"/>
    <cellStyle name="Uwaga 3" xfId="29531" hidden="1"/>
    <cellStyle name="Uwaga 3" xfId="29521" hidden="1"/>
    <cellStyle name="Uwaga 3" xfId="29519" hidden="1"/>
    <cellStyle name="Uwaga 3" xfId="29516" hidden="1"/>
    <cellStyle name="Uwaga 3" xfId="29506" hidden="1"/>
    <cellStyle name="Uwaga 3" xfId="29504" hidden="1"/>
    <cellStyle name="Uwaga 3" xfId="29501" hidden="1"/>
    <cellStyle name="Uwaga 3" xfId="29492" hidden="1"/>
    <cellStyle name="Uwaga 3" xfId="29489" hidden="1"/>
    <cellStyle name="Uwaga 3" xfId="29485" hidden="1"/>
    <cellStyle name="Uwaga 3" xfId="29477" hidden="1"/>
    <cellStyle name="Uwaga 3" xfId="29474" hidden="1"/>
    <cellStyle name="Uwaga 3" xfId="29470" hidden="1"/>
    <cellStyle name="Uwaga 3" xfId="29462" hidden="1"/>
    <cellStyle name="Uwaga 3" xfId="29459" hidden="1"/>
    <cellStyle name="Uwaga 3" xfId="29455" hidden="1"/>
    <cellStyle name="Uwaga 3" xfId="29447" hidden="1"/>
    <cellStyle name="Uwaga 3" xfId="29444" hidden="1"/>
    <cellStyle name="Uwaga 3" xfId="29440" hidden="1"/>
    <cellStyle name="Uwaga 3" xfId="29432" hidden="1"/>
    <cellStyle name="Uwaga 3" xfId="29429" hidden="1"/>
    <cellStyle name="Uwaga 3" xfId="29425" hidden="1"/>
    <cellStyle name="Uwaga 3" xfId="29417" hidden="1"/>
    <cellStyle name="Uwaga 3" xfId="29413" hidden="1"/>
    <cellStyle name="Uwaga 3" xfId="29408" hidden="1"/>
    <cellStyle name="Uwaga 3" xfId="29402" hidden="1"/>
    <cellStyle name="Uwaga 3" xfId="29398" hidden="1"/>
    <cellStyle name="Uwaga 3" xfId="29393" hidden="1"/>
    <cellStyle name="Uwaga 3" xfId="29387" hidden="1"/>
    <cellStyle name="Uwaga 3" xfId="29383" hidden="1"/>
    <cellStyle name="Uwaga 3" xfId="29378" hidden="1"/>
    <cellStyle name="Uwaga 3" xfId="29372" hidden="1"/>
    <cellStyle name="Uwaga 3" xfId="29369" hidden="1"/>
    <cellStyle name="Uwaga 3" xfId="29365" hidden="1"/>
    <cellStyle name="Uwaga 3" xfId="29357" hidden="1"/>
    <cellStyle name="Uwaga 3" xfId="29354" hidden="1"/>
    <cellStyle name="Uwaga 3" xfId="29349" hidden="1"/>
    <cellStyle name="Uwaga 3" xfId="29342" hidden="1"/>
    <cellStyle name="Uwaga 3" xfId="29338" hidden="1"/>
    <cellStyle name="Uwaga 3" xfId="29333" hidden="1"/>
    <cellStyle name="Uwaga 3" xfId="29327" hidden="1"/>
    <cellStyle name="Uwaga 3" xfId="29323" hidden="1"/>
    <cellStyle name="Uwaga 3" xfId="29318" hidden="1"/>
    <cellStyle name="Uwaga 3" xfId="29312" hidden="1"/>
    <cellStyle name="Uwaga 3" xfId="29309" hidden="1"/>
    <cellStyle name="Uwaga 3" xfId="29305" hidden="1"/>
    <cellStyle name="Uwaga 3" xfId="29297" hidden="1"/>
    <cellStyle name="Uwaga 3" xfId="29292" hidden="1"/>
    <cellStyle name="Uwaga 3" xfId="29287" hidden="1"/>
    <cellStyle name="Uwaga 3" xfId="27533" hidden="1"/>
    <cellStyle name="Uwaga 3" xfId="27538" hidden="1"/>
    <cellStyle name="Uwaga 3" xfId="27543" hidden="1"/>
    <cellStyle name="Uwaga 3" xfId="27548" hidden="1"/>
    <cellStyle name="Uwaga 3" xfId="27553" hidden="1"/>
    <cellStyle name="Uwaga 3" xfId="27558" hidden="1"/>
    <cellStyle name="Uwaga 3" xfId="27563" hidden="1"/>
    <cellStyle name="Uwaga 3" xfId="27567" hidden="1"/>
    <cellStyle name="Uwaga 3" xfId="27572" hidden="1"/>
    <cellStyle name="Uwaga 3" xfId="27579" hidden="1"/>
    <cellStyle name="Uwaga 3" xfId="27584" hidden="1"/>
    <cellStyle name="Uwaga 3" xfId="27589" hidden="1"/>
    <cellStyle name="Uwaga 3" xfId="27594" hidden="1"/>
    <cellStyle name="Uwaga 3" xfId="27599" hidden="1"/>
    <cellStyle name="Uwaga 3" xfId="27604" hidden="1"/>
    <cellStyle name="Uwaga 3" xfId="27609" hidden="1"/>
    <cellStyle name="Uwaga 3" xfId="27614" hidden="1"/>
    <cellStyle name="Uwaga 3" xfId="27619" hidden="1"/>
    <cellStyle name="Uwaga 3" xfId="27623" hidden="1"/>
    <cellStyle name="Uwaga 3" xfId="27628" hidden="1"/>
    <cellStyle name="Uwaga 3" xfId="27633" hidden="1"/>
    <cellStyle name="Uwaga 3" xfId="27638" hidden="1"/>
    <cellStyle name="Uwaga 3" xfId="27642" hidden="1"/>
    <cellStyle name="Uwaga 3" xfId="27646" hidden="1"/>
    <cellStyle name="Uwaga 3" xfId="27653" hidden="1"/>
    <cellStyle name="Uwaga 3" xfId="27657" hidden="1"/>
    <cellStyle name="Uwaga 3" xfId="27662" hidden="1"/>
    <cellStyle name="Uwaga 3" xfId="27668" hidden="1"/>
    <cellStyle name="Uwaga 3" xfId="27672" hidden="1"/>
    <cellStyle name="Uwaga 3" xfId="27677" hidden="1"/>
    <cellStyle name="Uwaga 3" xfId="27683" hidden="1"/>
    <cellStyle name="Uwaga 3" xfId="27687" hidden="1"/>
    <cellStyle name="Uwaga 3" xfId="27691" hidden="1"/>
    <cellStyle name="Uwaga 3" xfId="27698" hidden="1"/>
    <cellStyle name="Uwaga 3" xfId="27702" hidden="1"/>
    <cellStyle name="Uwaga 3" xfId="27706" hidden="1"/>
    <cellStyle name="Uwaga 3" xfId="29976" hidden="1"/>
    <cellStyle name="Uwaga 3" xfId="29975" hidden="1"/>
    <cellStyle name="Uwaga 3" xfId="29973" hidden="1"/>
    <cellStyle name="Uwaga 3" xfId="29960" hidden="1"/>
    <cellStyle name="Uwaga 3" xfId="29958" hidden="1"/>
    <cellStyle name="Uwaga 3" xfId="29956" hidden="1"/>
    <cellStyle name="Uwaga 3" xfId="29946" hidden="1"/>
    <cellStyle name="Uwaga 3" xfId="29944" hidden="1"/>
    <cellStyle name="Uwaga 3" xfId="29942" hidden="1"/>
    <cellStyle name="Uwaga 3" xfId="29931" hidden="1"/>
    <cellStyle name="Uwaga 3" xfId="29929" hidden="1"/>
    <cellStyle name="Uwaga 3" xfId="29927" hidden="1"/>
    <cellStyle name="Uwaga 3" xfId="29914" hidden="1"/>
    <cellStyle name="Uwaga 3" xfId="29912" hidden="1"/>
    <cellStyle name="Uwaga 3" xfId="29911" hidden="1"/>
    <cellStyle name="Uwaga 3" xfId="29898" hidden="1"/>
    <cellStyle name="Uwaga 3" xfId="29897" hidden="1"/>
    <cellStyle name="Uwaga 3" xfId="29895" hidden="1"/>
    <cellStyle name="Uwaga 3" xfId="29883" hidden="1"/>
    <cellStyle name="Uwaga 3" xfId="29882" hidden="1"/>
    <cellStyle name="Uwaga 3" xfId="29880" hidden="1"/>
    <cellStyle name="Uwaga 3" xfId="29868" hidden="1"/>
    <cellStyle name="Uwaga 3" xfId="29867" hidden="1"/>
    <cellStyle name="Uwaga 3" xfId="29865" hidden="1"/>
    <cellStyle name="Uwaga 3" xfId="29853" hidden="1"/>
    <cellStyle name="Uwaga 3" xfId="29852" hidden="1"/>
    <cellStyle name="Uwaga 3" xfId="29850" hidden="1"/>
    <cellStyle name="Uwaga 3" xfId="29838" hidden="1"/>
    <cellStyle name="Uwaga 3" xfId="29837" hidden="1"/>
    <cellStyle name="Uwaga 3" xfId="29835" hidden="1"/>
    <cellStyle name="Uwaga 3" xfId="29823" hidden="1"/>
    <cellStyle name="Uwaga 3" xfId="29822" hidden="1"/>
    <cellStyle name="Uwaga 3" xfId="29820" hidden="1"/>
    <cellStyle name="Uwaga 3" xfId="29808" hidden="1"/>
    <cellStyle name="Uwaga 3" xfId="29807" hidden="1"/>
    <cellStyle name="Uwaga 3" xfId="29805" hidden="1"/>
    <cellStyle name="Uwaga 3" xfId="29793" hidden="1"/>
    <cellStyle name="Uwaga 3" xfId="29792" hidden="1"/>
    <cellStyle name="Uwaga 3" xfId="29790" hidden="1"/>
    <cellStyle name="Uwaga 3" xfId="29778" hidden="1"/>
    <cellStyle name="Uwaga 3" xfId="29777" hidden="1"/>
    <cellStyle name="Uwaga 3" xfId="29775" hidden="1"/>
    <cellStyle name="Uwaga 3" xfId="29763" hidden="1"/>
    <cellStyle name="Uwaga 3" xfId="29762" hidden="1"/>
    <cellStyle name="Uwaga 3" xfId="29760" hidden="1"/>
    <cellStyle name="Uwaga 3" xfId="29748" hidden="1"/>
    <cellStyle name="Uwaga 3" xfId="29747" hidden="1"/>
    <cellStyle name="Uwaga 3" xfId="29745" hidden="1"/>
    <cellStyle name="Uwaga 3" xfId="29733" hidden="1"/>
    <cellStyle name="Uwaga 3" xfId="29732" hidden="1"/>
    <cellStyle name="Uwaga 3" xfId="29730" hidden="1"/>
    <cellStyle name="Uwaga 3" xfId="29718" hidden="1"/>
    <cellStyle name="Uwaga 3" xfId="29717" hidden="1"/>
    <cellStyle name="Uwaga 3" xfId="29715" hidden="1"/>
    <cellStyle name="Uwaga 3" xfId="29703" hidden="1"/>
    <cellStyle name="Uwaga 3" xfId="29702" hidden="1"/>
    <cellStyle name="Uwaga 3" xfId="29700" hidden="1"/>
    <cellStyle name="Uwaga 3" xfId="29688" hidden="1"/>
    <cellStyle name="Uwaga 3" xfId="29687" hidden="1"/>
    <cellStyle name="Uwaga 3" xfId="29685" hidden="1"/>
    <cellStyle name="Uwaga 3" xfId="29673" hidden="1"/>
    <cellStyle name="Uwaga 3" xfId="29672" hidden="1"/>
    <cellStyle name="Uwaga 3" xfId="29670" hidden="1"/>
    <cellStyle name="Uwaga 3" xfId="29658" hidden="1"/>
    <cellStyle name="Uwaga 3" xfId="29657" hidden="1"/>
    <cellStyle name="Uwaga 3" xfId="29655" hidden="1"/>
    <cellStyle name="Uwaga 3" xfId="29643" hidden="1"/>
    <cellStyle name="Uwaga 3" xfId="29642" hidden="1"/>
    <cellStyle name="Uwaga 3" xfId="29640" hidden="1"/>
    <cellStyle name="Uwaga 3" xfId="29628" hidden="1"/>
    <cellStyle name="Uwaga 3" xfId="29627" hidden="1"/>
    <cellStyle name="Uwaga 3" xfId="29625" hidden="1"/>
    <cellStyle name="Uwaga 3" xfId="29613" hidden="1"/>
    <cellStyle name="Uwaga 3" xfId="29612" hidden="1"/>
    <cellStyle name="Uwaga 3" xfId="29610" hidden="1"/>
    <cellStyle name="Uwaga 3" xfId="29598" hidden="1"/>
    <cellStyle name="Uwaga 3" xfId="29597" hidden="1"/>
    <cellStyle name="Uwaga 3" xfId="29595" hidden="1"/>
    <cellStyle name="Uwaga 3" xfId="29583" hidden="1"/>
    <cellStyle name="Uwaga 3" xfId="29582" hidden="1"/>
    <cellStyle name="Uwaga 3" xfId="29580" hidden="1"/>
    <cellStyle name="Uwaga 3" xfId="29568" hidden="1"/>
    <cellStyle name="Uwaga 3" xfId="29567" hidden="1"/>
    <cellStyle name="Uwaga 3" xfId="29565" hidden="1"/>
    <cellStyle name="Uwaga 3" xfId="29553" hidden="1"/>
    <cellStyle name="Uwaga 3" xfId="29552" hidden="1"/>
    <cellStyle name="Uwaga 3" xfId="29550" hidden="1"/>
    <cellStyle name="Uwaga 3" xfId="29538" hidden="1"/>
    <cellStyle name="Uwaga 3" xfId="29537" hidden="1"/>
    <cellStyle name="Uwaga 3" xfId="29535" hidden="1"/>
    <cellStyle name="Uwaga 3" xfId="29523" hidden="1"/>
    <cellStyle name="Uwaga 3" xfId="29522" hidden="1"/>
    <cellStyle name="Uwaga 3" xfId="29520" hidden="1"/>
    <cellStyle name="Uwaga 3" xfId="29508" hidden="1"/>
    <cellStyle name="Uwaga 3" xfId="29507" hidden="1"/>
    <cellStyle name="Uwaga 3" xfId="29505" hidden="1"/>
    <cellStyle name="Uwaga 3" xfId="29493" hidden="1"/>
    <cellStyle name="Uwaga 3" xfId="29491" hidden="1"/>
    <cellStyle name="Uwaga 3" xfId="29488" hidden="1"/>
    <cellStyle name="Uwaga 3" xfId="29478" hidden="1"/>
    <cellStyle name="Uwaga 3" xfId="29476" hidden="1"/>
    <cellStyle name="Uwaga 3" xfId="29473" hidden="1"/>
    <cellStyle name="Uwaga 3" xfId="29463" hidden="1"/>
    <cellStyle name="Uwaga 3" xfId="29461" hidden="1"/>
    <cellStyle name="Uwaga 3" xfId="29458" hidden="1"/>
    <cellStyle name="Uwaga 3" xfId="29448" hidden="1"/>
    <cellStyle name="Uwaga 3" xfId="29446" hidden="1"/>
    <cellStyle name="Uwaga 3" xfId="29443" hidden="1"/>
    <cellStyle name="Uwaga 3" xfId="29433" hidden="1"/>
    <cellStyle name="Uwaga 3" xfId="29431" hidden="1"/>
    <cellStyle name="Uwaga 3" xfId="29428" hidden="1"/>
    <cellStyle name="Uwaga 3" xfId="29418" hidden="1"/>
    <cellStyle name="Uwaga 3" xfId="29416" hidden="1"/>
    <cellStyle name="Uwaga 3" xfId="29412" hidden="1"/>
    <cellStyle name="Uwaga 3" xfId="29403" hidden="1"/>
    <cellStyle name="Uwaga 3" xfId="29400" hidden="1"/>
    <cellStyle name="Uwaga 3" xfId="29396" hidden="1"/>
    <cellStyle name="Uwaga 3" xfId="29388" hidden="1"/>
    <cellStyle name="Uwaga 3" xfId="29386" hidden="1"/>
    <cellStyle name="Uwaga 3" xfId="29382" hidden="1"/>
    <cellStyle name="Uwaga 3" xfId="29373" hidden="1"/>
    <cellStyle name="Uwaga 3" xfId="29371" hidden="1"/>
    <cellStyle name="Uwaga 3" xfId="29368" hidden="1"/>
    <cellStyle name="Uwaga 3" xfId="29358" hidden="1"/>
    <cellStyle name="Uwaga 3" xfId="29356" hidden="1"/>
    <cellStyle name="Uwaga 3" xfId="29351" hidden="1"/>
    <cellStyle name="Uwaga 3" xfId="29343" hidden="1"/>
    <cellStyle name="Uwaga 3" xfId="29341" hidden="1"/>
    <cellStyle name="Uwaga 3" xfId="29336" hidden="1"/>
    <cellStyle name="Uwaga 3" xfId="29328" hidden="1"/>
    <cellStyle name="Uwaga 3" xfId="29326" hidden="1"/>
    <cellStyle name="Uwaga 3" xfId="29321" hidden="1"/>
    <cellStyle name="Uwaga 3" xfId="29313" hidden="1"/>
    <cellStyle name="Uwaga 3" xfId="29311" hidden="1"/>
    <cellStyle name="Uwaga 3" xfId="29307" hidden="1"/>
    <cellStyle name="Uwaga 3" xfId="29298" hidden="1"/>
    <cellStyle name="Uwaga 3" xfId="29295" hidden="1"/>
    <cellStyle name="Uwaga 3" xfId="29290" hidden="1"/>
    <cellStyle name="Uwaga 3" xfId="27532" hidden="1"/>
    <cellStyle name="Uwaga 3" xfId="27536" hidden="1"/>
    <cellStyle name="Uwaga 3" xfId="27541" hidden="1"/>
    <cellStyle name="Uwaga 3" xfId="27547" hidden="1"/>
    <cellStyle name="Uwaga 3" xfId="27551" hidden="1"/>
    <cellStyle name="Uwaga 3" xfId="27556" hidden="1"/>
    <cellStyle name="Uwaga 3" xfId="27562" hidden="1"/>
    <cellStyle name="Uwaga 3" xfId="27565" hidden="1"/>
    <cellStyle name="Uwaga 3" xfId="27569" hidden="1"/>
    <cellStyle name="Uwaga 3" xfId="27578" hidden="1"/>
    <cellStyle name="Uwaga 3" xfId="27583" hidden="1"/>
    <cellStyle name="Uwaga 3" xfId="27588" hidden="1"/>
    <cellStyle name="Uwaga 3" xfId="27593" hidden="1"/>
    <cellStyle name="Uwaga 3" xfId="27598" hidden="1"/>
    <cellStyle name="Uwaga 3" xfId="27603" hidden="1"/>
    <cellStyle name="Uwaga 3" xfId="27608" hidden="1"/>
    <cellStyle name="Uwaga 3" xfId="27613" hidden="1"/>
    <cellStyle name="Uwaga 3" xfId="27618" hidden="1"/>
    <cellStyle name="Uwaga 3" xfId="27622" hidden="1"/>
    <cellStyle name="Uwaga 3" xfId="27627" hidden="1"/>
    <cellStyle name="Uwaga 3" xfId="27632" hidden="1"/>
    <cellStyle name="Uwaga 3" xfId="27637" hidden="1"/>
    <cellStyle name="Uwaga 3" xfId="27641" hidden="1"/>
    <cellStyle name="Uwaga 3" xfId="27645" hidden="1"/>
    <cellStyle name="Uwaga 3" xfId="27652" hidden="1"/>
    <cellStyle name="Uwaga 3" xfId="27656" hidden="1"/>
    <cellStyle name="Uwaga 3" xfId="27661" hidden="1"/>
    <cellStyle name="Uwaga 3" xfId="27667" hidden="1"/>
    <cellStyle name="Uwaga 3" xfId="27671" hidden="1"/>
    <cellStyle name="Uwaga 3" xfId="27676" hidden="1"/>
    <cellStyle name="Uwaga 3" xfId="27682" hidden="1"/>
    <cellStyle name="Uwaga 3" xfId="27686" hidden="1"/>
    <cellStyle name="Uwaga 3" xfId="27690" hidden="1"/>
    <cellStyle name="Uwaga 3" xfId="27697" hidden="1"/>
    <cellStyle name="Uwaga 3" xfId="27701" hidden="1"/>
    <cellStyle name="Uwaga 3" xfId="27705" hidden="1"/>
    <cellStyle name="Uwaga 3" xfId="28729" hidden="1"/>
    <cellStyle name="Uwaga 3" xfId="28730" hidden="1"/>
    <cellStyle name="Uwaga 3" xfId="28731" hidden="1"/>
    <cellStyle name="Uwaga 3" xfId="28738" hidden="1"/>
    <cellStyle name="Uwaga 3" xfId="28739" hidden="1"/>
    <cellStyle name="Uwaga 3" xfId="28740" hidden="1"/>
    <cellStyle name="Uwaga 3" xfId="28747" hidden="1"/>
    <cellStyle name="Uwaga 3" xfId="28748" hidden="1"/>
    <cellStyle name="Uwaga 3" xfId="28749" hidden="1"/>
    <cellStyle name="Uwaga 3" xfId="28756" hidden="1"/>
    <cellStyle name="Uwaga 3" xfId="28757" hidden="1"/>
    <cellStyle name="Uwaga 3" xfId="28758" hidden="1"/>
    <cellStyle name="Uwaga 3" xfId="28765" hidden="1"/>
    <cellStyle name="Uwaga 3" xfId="28766" hidden="1"/>
    <cellStyle name="Uwaga 3" xfId="28767" hidden="1"/>
    <cellStyle name="Uwaga 3" xfId="28774" hidden="1"/>
    <cellStyle name="Uwaga 3" xfId="28775" hidden="1"/>
    <cellStyle name="Uwaga 3" xfId="28777" hidden="1"/>
    <cellStyle name="Uwaga 3" xfId="28783" hidden="1"/>
    <cellStyle name="Uwaga 3" xfId="28784" hidden="1"/>
    <cellStyle name="Uwaga 3" xfId="28786" hidden="1"/>
    <cellStyle name="Uwaga 3" xfId="28792" hidden="1"/>
    <cellStyle name="Uwaga 3" xfId="28793" hidden="1"/>
    <cellStyle name="Uwaga 3" xfId="28795" hidden="1"/>
    <cellStyle name="Uwaga 3" xfId="28801" hidden="1"/>
    <cellStyle name="Uwaga 3" xfId="28802" hidden="1"/>
    <cellStyle name="Uwaga 3" xfId="28804" hidden="1"/>
    <cellStyle name="Uwaga 3" xfId="28810" hidden="1"/>
    <cellStyle name="Uwaga 3" xfId="28811" hidden="1"/>
    <cellStyle name="Uwaga 3" xfId="28813" hidden="1"/>
    <cellStyle name="Uwaga 3" xfId="28819" hidden="1"/>
    <cellStyle name="Uwaga 3" xfId="28820" hidden="1"/>
    <cellStyle name="Uwaga 3" xfId="648" hidden="1"/>
    <cellStyle name="Uwaga 3" xfId="28827" hidden="1"/>
    <cellStyle name="Uwaga 3" xfId="28828" hidden="1"/>
    <cellStyle name="Uwaga 3" xfId="28830" hidden="1"/>
    <cellStyle name="Uwaga 3" xfId="28836" hidden="1"/>
    <cellStyle name="Uwaga 3" xfId="28837" hidden="1"/>
    <cellStyle name="Uwaga 3" xfId="28839" hidden="1"/>
    <cellStyle name="Uwaga 3" xfId="28845" hidden="1"/>
    <cellStyle name="Uwaga 3" xfId="28846" hidden="1"/>
    <cellStyle name="Uwaga 3" xfId="28848" hidden="1"/>
    <cellStyle name="Uwaga 3" xfId="28854" hidden="1"/>
    <cellStyle name="Uwaga 3" xfId="28855" hidden="1"/>
    <cellStyle name="Uwaga 3" xfId="28857" hidden="1"/>
    <cellStyle name="Uwaga 3" xfId="28863" hidden="1"/>
    <cellStyle name="Uwaga 3" xfId="28864" hidden="1"/>
    <cellStyle name="Uwaga 3" xfId="28866" hidden="1"/>
    <cellStyle name="Uwaga 3" xfId="28872" hidden="1"/>
    <cellStyle name="Uwaga 3" xfId="28873" hidden="1"/>
    <cellStyle name="Uwaga 3" xfId="28875" hidden="1"/>
    <cellStyle name="Uwaga 3" xfId="28881" hidden="1"/>
    <cellStyle name="Uwaga 3" xfId="28882" hidden="1"/>
    <cellStyle name="Uwaga 3" xfId="28885" hidden="1"/>
    <cellStyle name="Uwaga 3" xfId="28890" hidden="1"/>
    <cellStyle name="Uwaga 3" xfId="28892" hidden="1"/>
    <cellStyle name="Uwaga 3" xfId="28895" hidden="1"/>
    <cellStyle name="Uwaga 3" xfId="28899" hidden="1"/>
    <cellStyle name="Uwaga 3" xfId="28900" hidden="1"/>
    <cellStyle name="Uwaga 3" xfId="28903" hidden="1"/>
    <cellStyle name="Uwaga 3" xfId="28908" hidden="1"/>
    <cellStyle name="Uwaga 3" xfId="28909" hidden="1"/>
    <cellStyle name="Uwaga 3" xfId="28911" hidden="1"/>
    <cellStyle name="Uwaga 3" xfId="28917" hidden="1"/>
    <cellStyle name="Uwaga 3" xfId="28918" hidden="1"/>
    <cellStyle name="Uwaga 3" xfId="28920" hidden="1"/>
    <cellStyle name="Uwaga 3" xfId="28926" hidden="1"/>
    <cellStyle name="Uwaga 3" xfId="28927" hidden="1"/>
    <cellStyle name="Uwaga 3" xfId="28929" hidden="1"/>
    <cellStyle name="Uwaga 3" xfId="28935" hidden="1"/>
    <cellStyle name="Uwaga 3" xfId="28936" hidden="1"/>
    <cellStyle name="Uwaga 3" xfId="28938" hidden="1"/>
    <cellStyle name="Uwaga 3" xfId="28944" hidden="1"/>
    <cellStyle name="Uwaga 3" xfId="28945" hidden="1"/>
    <cellStyle name="Uwaga 3" xfId="28947" hidden="1"/>
    <cellStyle name="Uwaga 3" xfId="28953" hidden="1"/>
    <cellStyle name="Uwaga 3" xfId="28954" hidden="1"/>
    <cellStyle name="Uwaga 3" xfId="28957" hidden="1"/>
    <cellStyle name="Uwaga 3" xfId="28962" hidden="1"/>
    <cellStyle name="Uwaga 3" xfId="28964" hidden="1"/>
    <cellStyle name="Uwaga 3" xfId="28967" hidden="1"/>
    <cellStyle name="Uwaga 3" xfId="28971" hidden="1"/>
    <cellStyle name="Uwaga 3" xfId="28973" hidden="1"/>
    <cellStyle name="Uwaga 3" xfId="28976" hidden="1"/>
    <cellStyle name="Uwaga 3" xfId="28980" hidden="1"/>
    <cellStyle name="Uwaga 3" xfId="28981" hidden="1"/>
    <cellStyle name="Uwaga 3" xfId="28983" hidden="1"/>
    <cellStyle name="Uwaga 3" xfId="28989" hidden="1"/>
    <cellStyle name="Uwaga 3" xfId="28991" hidden="1"/>
    <cellStyle name="Uwaga 3" xfId="28994" hidden="1"/>
    <cellStyle name="Uwaga 3" xfId="28998" hidden="1"/>
    <cellStyle name="Uwaga 3" xfId="29000" hidden="1"/>
    <cellStyle name="Uwaga 3" xfId="29003" hidden="1"/>
    <cellStyle name="Uwaga 3" xfId="29007" hidden="1"/>
    <cellStyle name="Uwaga 3" xfId="29284" hidden="1"/>
    <cellStyle name="Uwaga 3" xfId="29011" hidden="1"/>
    <cellStyle name="Uwaga 3" xfId="29015" hidden="1"/>
    <cellStyle name="Uwaga 3" xfId="29017" hidden="1"/>
    <cellStyle name="Uwaga 3" xfId="29019" hidden="1"/>
    <cellStyle name="Uwaga 3" xfId="29024" hidden="1"/>
    <cellStyle name="Uwaga 3" xfId="29026" hidden="1"/>
    <cellStyle name="Uwaga 3" xfId="29028" hidden="1"/>
    <cellStyle name="Uwaga 3" xfId="29033" hidden="1"/>
    <cellStyle name="Uwaga 3" xfId="29035" hidden="1"/>
    <cellStyle name="Uwaga 3" xfId="29038" hidden="1"/>
    <cellStyle name="Uwaga 3" xfId="29042" hidden="1"/>
    <cellStyle name="Uwaga 3" xfId="29044" hidden="1"/>
    <cellStyle name="Uwaga 3" xfId="29046" hidden="1"/>
    <cellStyle name="Uwaga 3" xfId="29051" hidden="1"/>
    <cellStyle name="Uwaga 3" xfId="29053" hidden="1"/>
    <cellStyle name="Uwaga 3" xfId="29055" hidden="1"/>
    <cellStyle name="Uwaga 3" xfId="29061" hidden="1"/>
    <cellStyle name="Uwaga 3" xfId="29064" hidden="1"/>
    <cellStyle name="Uwaga 3" xfId="29067" hidden="1"/>
    <cellStyle name="Uwaga 3" xfId="29070" hidden="1"/>
    <cellStyle name="Uwaga 3" xfId="29073" hidden="1"/>
    <cellStyle name="Uwaga 3" xfId="29076" hidden="1"/>
    <cellStyle name="Uwaga 3" xfId="29079" hidden="1"/>
    <cellStyle name="Uwaga 3" xfId="29082" hidden="1"/>
    <cellStyle name="Uwaga 3" xfId="29085" hidden="1"/>
    <cellStyle name="Uwaga 3" xfId="29087" hidden="1"/>
    <cellStyle name="Uwaga 3" xfId="29089" hidden="1"/>
    <cellStyle name="Uwaga 3" xfId="29092" hidden="1"/>
    <cellStyle name="Uwaga 3" xfId="29096" hidden="1"/>
    <cellStyle name="Uwaga 3" xfId="29099" hidden="1"/>
    <cellStyle name="Uwaga 3" xfId="29102" hidden="1"/>
    <cellStyle name="Uwaga 3" xfId="29106" hidden="1"/>
    <cellStyle name="Uwaga 3" xfId="29109" hidden="1"/>
    <cellStyle name="Uwaga 3" xfId="29112" hidden="1"/>
    <cellStyle name="Uwaga 3" xfId="29114" hidden="1"/>
    <cellStyle name="Uwaga 3" xfId="29117" hidden="1"/>
    <cellStyle name="Uwaga 3" xfId="29120" hidden="1"/>
    <cellStyle name="Uwaga 3" xfId="29123" hidden="1"/>
    <cellStyle name="Uwaga 3" xfId="29125" hidden="1"/>
    <cellStyle name="Uwaga 3" xfId="29127" hidden="1"/>
    <cellStyle name="Uwaga 3" xfId="29132" hidden="1"/>
    <cellStyle name="Uwaga 3" xfId="29135" hidden="1"/>
    <cellStyle name="Uwaga 3" xfId="29138" hidden="1"/>
    <cellStyle name="Uwaga 3" xfId="29142" hidden="1"/>
    <cellStyle name="Uwaga 3" xfId="29145" hidden="1"/>
    <cellStyle name="Uwaga 3" xfId="29148" hidden="1"/>
    <cellStyle name="Uwaga 3" xfId="29151" hidden="1"/>
    <cellStyle name="Uwaga 3" xfId="29154" hidden="1"/>
    <cellStyle name="Uwaga 3" xfId="29157" hidden="1"/>
    <cellStyle name="Uwaga 3" xfId="29159" hidden="1"/>
    <cellStyle name="Uwaga 3" xfId="29161" hidden="1"/>
    <cellStyle name="Uwaga 3" xfId="29164" hidden="1"/>
    <cellStyle name="Uwaga 3" xfId="29169" hidden="1"/>
    <cellStyle name="Uwaga 3" xfId="29172" hidden="1"/>
    <cellStyle name="Uwaga 3" xfId="29175" hidden="1"/>
    <cellStyle name="Uwaga 3" xfId="29179" hidden="1"/>
    <cellStyle name="Uwaga 3" xfId="29182" hidden="1"/>
    <cellStyle name="Uwaga 3" xfId="29184" hidden="1"/>
    <cellStyle name="Uwaga 3" xfId="29187" hidden="1"/>
    <cellStyle name="Uwaga 3" xfId="29190" hidden="1"/>
    <cellStyle name="Uwaga 3" xfId="29193" hidden="1"/>
    <cellStyle name="Uwaga 3" xfId="29195" hidden="1"/>
    <cellStyle name="Uwaga 3" xfId="29198" hidden="1"/>
    <cellStyle name="Uwaga 3" xfId="29201" hidden="1"/>
    <cellStyle name="Uwaga 3" xfId="29204" hidden="1"/>
    <cellStyle name="Uwaga 3" xfId="29206" hidden="1"/>
    <cellStyle name="Uwaga 3" xfId="29208" hidden="1"/>
    <cellStyle name="Uwaga 3" xfId="29213" hidden="1"/>
    <cellStyle name="Uwaga 3" xfId="29215" hidden="1"/>
    <cellStyle name="Uwaga 3" xfId="29218" hidden="1"/>
    <cellStyle name="Uwaga 3" xfId="29222" hidden="1"/>
    <cellStyle name="Uwaga 3" xfId="29224" hidden="1"/>
    <cellStyle name="Uwaga 3" xfId="29227" hidden="1"/>
    <cellStyle name="Uwaga 3" xfId="29231" hidden="1"/>
    <cellStyle name="Uwaga 3" xfId="29233" hidden="1"/>
    <cellStyle name="Uwaga 3" xfId="29235" hidden="1"/>
    <cellStyle name="Uwaga 3" xfId="29240" hidden="1"/>
    <cellStyle name="Uwaga 3" xfId="29242" hidden="1"/>
    <cellStyle name="Uwaga 3" xfId="29244" hidden="1"/>
    <cellStyle name="Uwaga 3" xfId="30052" hidden="1"/>
    <cellStyle name="Uwaga 3" xfId="30053" hidden="1"/>
    <cellStyle name="Uwaga 3" xfId="30055" hidden="1"/>
    <cellStyle name="Uwaga 3" xfId="30067" hidden="1"/>
    <cellStyle name="Uwaga 3" xfId="30068" hidden="1"/>
    <cellStyle name="Uwaga 3" xfId="30073" hidden="1"/>
    <cellStyle name="Uwaga 3" xfId="30082" hidden="1"/>
    <cellStyle name="Uwaga 3" xfId="30083" hidden="1"/>
    <cellStyle name="Uwaga 3" xfId="30088" hidden="1"/>
    <cellStyle name="Uwaga 3" xfId="30097" hidden="1"/>
    <cellStyle name="Uwaga 3" xfId="30098" hidden="1"/>
    <cellStyle name="Uwaga 3" xfId="30099" hidden="1"/>
    <cellStyle name="Uwaga 3" xfId="30112" hidden="1"/>
    <cellStyle name="Uwaga 3" xfId="30117" hidden="1"/>
    <cellStyle name="Uwaga 3" xfId="30122" hidden="1"/>
    <cellStyle name="Uwaga 3" xfId="30132" hidden="1"/>
    <cellStyle name="Uwaga 3" xfId="30137" hidden="1"/>
    <cellStyle name="Uwaga 3" xfId="30141" hidden="1"/>
    <cellStyle name="Uwaga 3" xfId="30148" hidden="1"/>
    <cellStyle name="Uwaga 3" xfId="30153" hidden="1"/>
    <cellStyle name="Uwaga 3" xfId="30156" hidden="1"/>
    <cellStyle name="Uwaga 3" xfId="30162" hidden="1"/>
    <cellStyle name="Uwaga 3" xfId="30167" hidden="1"/>
    <cellStyle name="Uwaga 3" xfId="30171" hidden="1"/>
    <cellStyle name="Uwaga 3" xfId="30172" hidden="1"/>
    <cellStyle name="Uwaga 3" xfId="30173" hidden="1"/>
    <cellStyle name="Uwaga 3" xfId="30177" hidden="1"/>
    <cellStyle name="Uwaga 3" xfId="30189" hidden="1"/>
    <cellStyle name="Uwaga 3" xfId="30194" hidden="1"/>
    <cellStyle name="Uwaga 3" xfId="30199" hidden="1"/>
    <cellStyle name="Uwaga 3" xfId="30204" hidden="1"/>
    <cellStyle name="Uwaga 3" xfId="30209" hidden="1"/>
    <cellStyle name="Uwaga 3" xfId="30214" hidden="1"/>
    <cellStyle name="Uwaga 3" xfId="30218" hidden="1"/>
    <cellStyle name="Uwaga 3" xfId="30222" hidden="1"/>
    <cellStyle name="Uwaga 3" xfId="30227" hidden="1"/>
    <cellStyle name="Uwaga 3" xfId="30232" hidden="1"/>
    <cellStyle name="Uwaga 3" xfId="30233" hidden="1"/>
    <cellStyle name="Uwaga 3" xfId="30235" hidden="1"/>
    <cellStyle name="Uwaga 3" xfId="30248" hidden="1"/>
    <cellStyle name="Uwaga 3" xfId="30252" hidden="1"/>
    <cellStyle name="Uwaga 3" xfId="30257" hidden="1"/>
    <cellStyle name="Uwaga 3" xfId="30264" hidden="1"/>
    <cellStyle name="Uwaga 3" xfId="30268" hidden="1"/>
    <cellStyle name="Uwaga 3" xfId="30273" hidden="1"/>
    <cellStyle name="Uwaga 3" xfId="30278" hidden="1"/>
    <cellStyle name="Uwaga 3" xfId="30281" hidden="1"/>
    <cellStyle name="Uwaga 3" xfId="30286" hidden="1"/>
    <cellStyle name="Uwaga 3" xfId="30292" hidden="1"/>
    <cellStyle name="Uwaga 3" xfId="30293" hidden="1"/>
    <cellStyle name="Uwaga 3" xfId="30296" hidden="1"/>
    <cellStyle name="Uwaga 3" xfId="30309" hidden="1"/>
    <cellStyle name="Uwaga 3" xfId="30313" hidden="1"/>
    <cellStyle name="Uwaga 3" xfId="30318" hidden="1"/>
    <cellStyle name="Uwaga 3" xfId="30325" hidden="1"/>
    <cellStyle name="Uwaga 3" xfId="30330" hidden="1"/>
    <cellStyle name="Uwaga 3" xfId="30334" hidden="1"/>
    <cellStyle name="Uwaga 3" xfId="30339" hidden="1"/>
    <cellStyle name="Uwaga 3" xfId="30343" hidden="1"/>
    <cellStyle name="Uwaga 3" xfId="30348" hidden="1"/>
    <cellStyle name="Uwaga 3" xfId="30352" hidden="1"/>
    <cellStyle name="Uwaga 3" xfId="30353" hidden="1"/>
    <cellStyle name="Uwaga 3" xfId="30355" hidden="1"/>
    <cellStyle name="Uwaga 3" xfId="30367" hidden="1"/>
    <cellStyle name="Uwaga 3" xfId="30368" hidden="1"/>
    <cellStyle name="Uwaga 3" xfId="30370" hidden="1"/>
    <cellStyle name="Uwaga 3" xfId="30382" hidden="1"/>
    <cellStyle name="Uwaga 3" xfId="30384" hidden="1"/>
    <cellStyle name="Uwaga 3" xfId="30387" hidden="1"/>
    <cellStyle name="Uwaga 3" xfId="30397" hidden="1"/>
    <cellStyle name="Uwaga 3" xfId="30398" hidden="1"/>
    <cellStyle name="Uwaga 3" xfId="30400" hidden="1"/>
    <cellStyle name="Uwaga 3" xfId="30412" hidden="1"/>
    <cellStyle name="Uwaga 3" xfId="30413" hidden="1"/>
    <cellStyle name="Uwaga 3" xfId="30414" hidden="1"/>
    <cellStyle name="Uwaga 3" xfId="30428" hidden="1"/>
    <cellStyle name="Uwaga 3" xfId="30431" hidden="1"/>
    <cellStyle name="Uwaga 3" xfId="30435" hidden="1"/>
    <cellStyle name="Uwaga 3" xfId="30443" hidden="1"/>
    <cellStyle name="Uwaga 3" xfId="30446" hidden="1"/>
    <cellStyle name="Uwaga 3" xfId="30450" hidden="1"/>
    <cellStyle name="Uwaga 3" xfId="30458" hidden="1"/>
    <cellStyle name="Uwaga 3" xfId="30461" hidden="1"/>
    <cellStyle name="Uwaga 3" xfId="30465" hidden="1"/>
    <cellStyle name="Uwaga 3" xfId="30472" hidden="1"/>
    <cellStyle name="Uwaga 3" xfId="30473" hidden="1"/>
    <cellStyle name="Uwaga 3" xfId="30475" hidden="1"/>
    <cellStyle name="Uwaga 3" xfId="30488" hidden="1"/>
    <cellStyle name="Uwaga 3" xfId="30491" hidden="1"/>
    <cellStyle name="Uwaga 3" xfId="30494" hidden="1"/>
    <cellStyle name="Uwaga 3" xfId="30503" hidden="1"/>
    <cellStyle name="Uwaga 3" xfId="30506" hidden="1"/>
    <cellStyle name="Uwaga 3" xfId="30510" hidden="1"/>
    <cellStyle name="Uwaga 3" xfId="30518" hidden="1"/>
    <cellStyle name="Uwaga 3" xfId="30520" hidden="1"/>
    <cellStyle name="Uwaga 3" xfId="30523" hidden="1"/>
    <cellStyle name="Uwaga 3" xfId="30532" hidden="1"/>
    <cellStyle name="Uwaga 3" xfId="30533" hidden="1"/>
    <cellStyle name="Uwaga 3" xfId="30534" hidden="1"/>
    <cellStyle name="Uwaga 3" xfId="30547" hidden="1"/>
    <cellStyle name="Uwaga 3" xfId="30548" hidden="1"/>
    <cellStyle name="Uwaga 3" xfId="30550" hidden="1"/>
    <cellStyle name="Uwaga 3" xfId="30562" hidden="1"/>
    <cellStyle name="Uwaga 3" xfId="30563" hidden="1"/>
    <cellStyle name="Uwaga 3" xfId="30565" hidden="1"/>
    <cellStyle name="Uwaga 3" xfId="30577" hidden="1"/>
    <cellStyle name="Uwaga 3" xfId="30578" hidden="1"/>
    <cellStyle name="Uwaga 3" xfId="30580" hidden="1"/>
    <cellStyle name="Uwaga 3" xfId="30592" hidden="1"/>
    <cellStyle name="Uwaga 3" xfId="30593" hidden="1"/>
    <cellStyle name="Uwaga 3" xfId="30594" hidden="1"/>
    <cellStyle name="Uwaga 3" xfId="30608" hidden="1"/>
    <cellStyle name="Uwaga 3" xfId="30610" hidden="1"/>
    <cellStyle name="Uwaga 3" xfId="30613" hidden="1"/>
    <cellStyle name="Uwaga 3" xfId="30623" hidden="1"/>
    <cellStyle name="Uwaga 3" xfId="30626" hidden="1"/>
    <cellStyle name="Uwaga 3" xfId="30629" hidden="1"/>
    <cellStyle name="Uwaga 3" xfId="30638" hidden="1"/>
    <cellStyle name="Uwaga 3" xfId="30640" hidden="1"/>
    <cellStyle name="Uwaga 3" xfId="30643" hidden="1"/>
    <cellStyle name="Uwaga 3" xfId="30652" hidden="1"/>
    <cellStyle name="Uwaga 3" xfId="30653" hidden="1"/>
    <cellStyle name="Uwaga 3" xfId="30654" hidden="1"/>
    <cellStyle name="Uwaga 3" xfId="30667" hidden="1"/>
    <cellStyle name="Uwaga 3" xfId="30669" hidden="1"/>
    <cellStyle name="Uwaga 3" xfId="30671" hidden="1"/>
    <cellStyle name="Uwaga 3" xfId="30682" hidden="1"/>
    <cellStyle name="Uwaga 3" xfId="30684" hidden="1"/>
    <cellStyle name="Uwaga 3" xfId="30686" hidden="1"/>
    <cellStyle name="Uwaga 3" xfId="30697" hidden="1"/>
    <cellStyle name="Uwaga 3" xfId="30699" hidden="1"/>
    <cellStyle name="Uwaga 3" xfId="30701" hidden="1"/>
    <cellStyle name="Uwaga 3" xfId="30712" hidden="1"/>
    <cellStyle name="Uwaga 3" xfId="30713" hidden="1"/>
    <cellStyle name="Uwaga 3" xfId="30714" hidden="1"/>
    <cellStyle name="Uwaga 3" xfId="30727" hidden="1"/>
    <cellStyle name="Uwaga 3" xfId="30729" hidden="1"/>
    <cellStyle name="Uwaga 3" xfId="30731" hidden="1"/>
    <cellStyle name="Uwaga 3" xfId="30742" hidden="1"/>
    <cellStyle name="Uwaga 3" xfId="30744" hidden="1"/>
    <cellStyle name="Uwaga 3" xfId="30746" hidden="1"/>
    <cellStyle name="Uwaga 3" xfId="30757" hidden="1"/>
    <cellStyle name="Uwaga 3" xfId="30759" hidden="1"/>
    <cellStyle name="Uwaga 3" xfId="30760" hidden="1"/>
    <cellStyle name="Uwaga 3" xfId="30772" hidden="1"/>
    <cellStyle name="Uwaga 3" xfId="30773" hidden="1"/>
    <cellStyle name="Uwaga 3" xfId="30774" hidden="1"/>
    <cellStyle name="Uwaga 3" xfId="30787" hidden="1"/>
    <cellStyle name="Uwaga 3" xfId="30789" hidden="1"/>
    <cellStyle name="Uwaga 3" xfId="30791" hidden="1"/>
    <cellStyle name="Uwaga 3" xfId="30802" hidden="1"/>
    <cellStyle name="Uwaga 3" xfId="30804" hidden="1"/>
    <cellStyle name="Uwaga 3" xfId="30806" hidden="1"/>
    <cellStyle name="Uwaga 3" xfId="30817" hidden="1"/>
    <cellStyle name="Uwaga 3" xfId="30819" hidden="1"/>
    <cellStyle name="Uwaga 3" xfId="30821" hidden="1"/>
    <cellStyle name="Uwaga 3" xfId="30832" hidden="1"/>
    <cellStyle name="Uwaga 3" xfId="30833" hidden="1"/>
    <cellStyle name="Uwaga 3" xfId="30835" hidden="1"/>
    <cellStyle name="Uwaga 3" xfId="30846" hidden="1"/>
    <cellStyle name="Uwaga 3" xfId="30848" hidden="1"/>
    <cellStyle name="Uwaga 3" xfId="30849" hidden="1"/>
    <cellStyle name="Uwaga 3" xfId="30858" hidden="1"/>
    <cellStyle name="Uwaga 3" xfId="30861" hidden="1"/>
    <cellStyle name="Uwaga 3" xfId="30863" hidden="1"/>
    <cellStyle name="Uwaga 3" xfId="30874" hidden="1"/>
    <cellStyle name="Uwaga 3" xfId="30876" hidden="1"/>
    <cellStyle name="Uwaga 3" xfId="30878" hidden="1"/>
    <cellStyle name="Uwaga 3" xfId="30890" hidden="1"/>
    <cellStyle name="Uwaga 3" xfId="30892" hidden="1"/>
    <cellStyle name="Uwaga 3" xfId="30894" hidden="1"/>
    <cellStyle name="Uwaga 3" xfId="30902" hidden="1"/>
    <cellStyle name="Uwaga 3" xfId="30904" hidden="1"/>
    <cellStyle name="Uwaga 3" xfId="30907" hidden="1"/>
    <cellStyle name="Uwaga 3" xfId="30897" hidden="1"/>
    <cellStyle name="Uwaga 3" xfId="30896" hidden="1"/>
    <cellStyle name="Uwaga 3" xfId="30895" hidden="1"/>
    <cellStyle name="Uwaga 3" xfId="30882" hidden="1"/>
    <cellStyle name="Uwaga 3" xfId="30881" hidden="1"/>
    <cellStyle name="Uwaga 3" xfId="30880" hidden="1"/>
    <cellStyle name="Uwaga 3" xfId="30867" hidden="1"/>
    <cellStyle name="Uwaga 3" xfId="30866" hidden="1"/>
    <cellStyle name="Uwaga 3" xfId="30865" hidden="1"/>
    <cellStyle name="Uwaga 3" xfId="30852" hidden="1"/>
    <cellStyle name="Uwaga 3" xfId="30851" hidden="1"/>
    <cellStyle name="Uwaga 3" xfId="30850" hidden="1"/>
    <cellStyle name="Uwaga 3" xfId="30837" hidden="1"/>
    <cellStyle name="Uwaga 3" xfId="30836" hidden="1"/>
    <cellStyle name="Uwaga 3" xfId="30834" hidden="1"/>
    <cellStyle name="Uwaga 3" xfId="30823" hidden="1"/>
    <cellStyle name="Uwaga 3" xfId="30820" hidden="1"/>
    <cellStyle name="Uwaga 3" xfId="30818" hidden="1"/>
    <cellStyle name="Uwaga 3" xfId="30808" hidden="1"/>
    <cellStyle name="Uwaga 3" xfId="30805" hidden="1"/>
    <cellStyle name="Uwaga 3" xfId="30803" hidden="1"/>
    <cellStyle name="Uwaga 3" xfId="30793" hidden="1"/>
    <cellStyle name="Uwaga 3" xfId="30790" hidden="1"/>
    <cellStyle name="Uwaga 3" xfId="30788" hidden="1"/>
    <cellStyle name="Uwaga 3" xfId="30778" hidden="1"/>
    <cellStyle name="Uwaga 3" xfId="30776" hidden="1"/>
    <cellStyle name="Uwaga 3" xfId="30775" hidden="1"/>
    <cellStyle name="Uwaga 3" xfId="30763" hidden="1"/>
    <cellStyle name="Uwaga 3" xfId="30761" hidden="1"/>
    <cellStyle name="Uwaga 3" xfId="30758" hidden="1"/>
    <cellStyle name="Uwaga 3" xfId="30748" hidden="1"/>
    <cellStyle name="Uwaga 3" xfId="30745" hidden="1"/>
    <cellStyle name="Uwaga 3" xfId="30743" hidden="1"/>
    <cellStyle name="Uwaga 3" xfId="30733" hidden="1"/>
    <cellStyle name="Uwaga 3" xfId="30730" hidden="1"/>
    <cellStyle name="Uwaga 3" xfId="30728" hidden="1"/>
    <cellStyle name="Uwaga 3" xfId="30718" hidden="1"/>
    <cellStyle name="Uwaga 3" xfId="30716" hidden="1"/>
    <cellStyle name="Uwaga 3" xfId="30715" hidden="1"/>
    <cellStyle name="Uwaga 3" xfId="30703" hidden="1"/>
    <cellStyle name="Uwaga 3" xfId="30700" hidden="1"/>
    <cellStyle name="Uwaga 3" xfId="30698" hidden="1"/>
    <cellStyle name="Uwaga 3" xfId="30688" hidden="1"/>
    <cellStyle name="Uwaga 3" xfId="30685" hidden="1"/>
    <cellStyle name="Uwaga 3" xfId="30683" hidden="1"/>
    <cellStyle name="Uwaga 3" xfId="30673" hidden="1"/>
    <cellStyle name="Uwaga 3" xfId="30670" hidden="1"/>
    <cellStyle name="Uwaga 3" xfId="30668" hidden="1"/>
    <cellStyle name="Uwaga 3" xfId="30658" hidden="1"/>
    <cellStyle name="Uwaga 3" xfId="30656" hidden="1"/>
    <cellStyle name="Uwaga 3" xfId="30655" hidden="1"/>
    <cellStyle name="Uwaga 3" xfId="30642" hidden="1"/>
    <cellStyle name="Uwaga 3" xfId="30639" hidden="1"/>
    <cellStyle name="Uwaga 3" xfId="30637" hidden="1"/>
    <cellStyle name="Uwaga 3" xfId="30627" hidden="1"/>
    <cellStyle name="Uwaga 3" xfId="30624" hidden="1"/>
    <cellStyle name="Uwaga 3" xfId="30622" hidden="1"/>
    <cellStyle name="Uwaga 3" xfId="30612" hidden="1"/>
    <cellStyle name="Uwaga 3" xfId="30609" hidden="1"/>
    <cellStyle name="Uwaga 3" xfId="30607" hidden="1"/>
    <cellStyle name="Uwaga 3" xfId="30598" hidden="1"/>
    <cellStyle name="Uwaga 3" xfId="30596" hidden="1"/>
    <cellStyle name="Uwaga 3" xfId="30595" hidden="1"/>
    <cellStyle name="Uwaga 3" xfId="30583" hidden="1"/>
    <cellStyle name="Uwaga 3" xfId="30581" hidden="1"/>
    <cellStyle name="Uwaga 3" xfId="30579" hidden="1"/>
    <cellStyle name="Uwaga 3" xfId="30568" hidden="1"/>
    <cellStyle name="Uwaga 3" xfId="30566" hidden="1"/>
    <cellStyle name="Uwaga 3" xfId="30564" hidden="1"/>
    <cellStyle name="Uwaga 3" xfId="30553" hidden="1"/>
    <cellStyle name="Uwaga 3" xfId="30551" hidden="1"/>
    <cellStyle name="Uwaga 3" xfId="30549" hidden="1"/>
    <cellStyle name="Uwaga 3" xfId="30538" hidden="1"/>
    <cellStyle name="Uwaga 3" xfId="30536" hidden="1"/>
    <cellStyle name="Uwaga 3" xfId="30535" hidden="1"/>
    <cellStyle name="Uwaga 3" xfId="30522" hidden="1"/>
    <cellStyle name="Uwaga 3" xfId="30519" hidden="1"/>
    <cellStyle name="Uwaga 3" xfId="30517" hidden="1"/>
    <cellStyle name="Uwaga 3" xfId="30507" hidden="1"/>
    <cellStyle name="Uwaga 3" xfId="30504" hidden="1"/>
    <cellStyle name="Uwaga 3" xfId="30502" hidden="1"/>
    <cellStyle name="Uwaga 3" xfId="30492" hidden="1"/>
    <cellStyle name="Uwaga 3" xfId="30489" hidden="1"/>
    <cellStyle name="Uwaga 3" xfId="30487" hidden="1"/>
    <cellStyle name="Uwaga 3" xfId="30478" hidden="1"/>
    <cellStyle name="Uwaga 3" xfId="30476" hidden="1"/>
    <cellStyle name="Uwaga 3" xfId="30474" hidden="1"/>
    <cellStyle name="Uwaga 3" xfId="30462" hidden="1"/>
    <cellStyle name="Uwaga 3" xfId="30459" hidden="1"/>
    <cellStyle name="Uwaga 3" xfId="30457" hidden="1"/>
    <cellStyle name="Uwaga 3" xfId="30447" hidden="1"/>
    <cellStyle name="Uwaga 3" xfId="30444" hidden="1"/>
    <cellStyle name="Uwaga 3" xfId="30442" hidden="1"/>
    <cellStyle name="Uwaga 3" xfId="30432" hidden="1"/>
    <cellStyle name="Uwaga 3" xfId="30429" hidden="1"/>
    <cellStyle name="Uwaga 3" xfId="30427" hidden="1"/>
    <cellStyle name="Uwaga 3" xfId="30420" hidden="1"/>
    <cellStyle name="Uwaga 3" xfId="30417" hidden="1"/>
    <cellStyle name="Uwaga 3" xfId="30415" hidden="1"/>
    <cellStyle name="Uwaga 3" xfId="30405" hidden="1"/>
    <cellStyle name="Uwaga 3" xfId="30402" hidden="1"/>
    <cellStyle name="Uwaga 3" xfId="30399" hidden="1"/>
    <cellStyle name="Uwaga 3" xfId="30390" hidden="1"/>
    <cellStyle name="Uwaga 3" xfId="30386" hidden="1"/>
    <cellStyle name="Uwaga 3" xfId="30383" hidden="1"/>
    <cellStyle name="Uwaga 3" xfId="30375" hidden="1"/>
    <cellStyle name="Uwaga 3" xfId="30372" hidden="1"/>
    <cellStyle name="Uwaga 3" xfId="30369" hidden="1"/>
    <cellStyle name="Uwaga 3" xfId="30360" hidden="1"/>
    <cellStyle name="Uwaga 3" xfId="30357" hidden="1"/>
    <cellStyle name="Uwaga 3" xfId="30354" hidden="1"/>
    <cellStyle name="Uwaga 3" xfId="30344" hidden="1"/>
    <cellStyle name="Uwaga 3" xfId="30340" hidden="1"/>
    <cellStyle name="Uwaga 3" xfId="30337" hidden="1"/>
    <cellStyle name="Uwaga 3" xfId="30328" hidden="1"/>
    <cellStyle name="Uwaga 3" xfId="30324" hidden="1"/>
    <cellStyle name="Uwaga 3" xfId="30322" hidden="1"/>
    <cellStyle name="Uwaga 3" xfId="30314" hidden="1"/>
    <cellStyle name="Uwaga 3" xfId="30310" hidden="1"/>
    <cellStyle name="Uwaga 3" xfId="30307" hidden="1"/>
    <cellStyle name="Uwaga 3" xfId="30300" hidden="1"/>
    <cellStyle name="Uwaga 3" xfId="30297" hidden="1"/>
    <cellStyle name="Uwaga 3" xfId="30294" hidden="1"/>
    <cellStyle name="Uwaga 3" xfId="30285" hidden="1"/>
    <cellStyle name="Uwaga 3" xfId="30280" hidden="1"/>
    <cellStyle name="Uwaga 3" xfId="30277" hidden="1"/>
    <cellStyle name="Uwaga 3" xfId="30270" hidden="1"/>
    <cellStyle name="Uwaga 3" xfId="30265" hidden="1"/>
    <cellStyle name="Uwaga 3" xfId="30262" hidden="1"/>
    <cellStyle name="Uwaga 3" xfId="30255" hidden="1"/>
    <cellStyle name="Uwaga 3" xfId="30250" hidden="1"/>
    <cellStyle name="Uwaga 3" xfId="30247" hidden="1"/>
    <cellStyle name="Uwaga 3" xfId="30241" hidden="1"/>
    <cellStyle name="Uwaga 3" xfId="30237" hidden="1"/>
    <cellStyle name="Uwaga 3" xfId="30234" hidden="1"/>
    <cellStyle name="Uwaga 3" xfId="30226" hidden="1"/>
    <cellStyle name="Uwaga 3" xfId="30221" hidden="1"/>
    <cellStyle name="Uwaga 3" xfId="30217" hidden="1"/>
    <cellStyle name="Uwaga 3" xfId="30211" hidden="1"/>
    <cellStyle name="Uwaga 3" xfId="30206" hidden="1"/>
    <cellStyle name="Uwaga 3" xfId="30202" hidden="1"/>
    <cellStyle name="Uwaga 3" xfId="30196" hidden="1"/>
    <cellStyle name="Uwaga 3" xfId="30191" hidden="1"/>
    <cellStyle name="Uwaga 3" xfId="30187" hidden="1"/>
    <cellStyle name="Uwaga 3" xfId="30182" hidden="1"/>
    <cellStyle name="Uwaga 3" xfId="30178" hidden="1"/>
    <cellStyle name="Uwaga 3" xfId="30174" hidden="1"/>
    <cellStyle name="Uwaga 3" xfId="30166" hidden="1"/>
    <cellStyle name="Uwaga 3" xfId="30161" hidden="1"/>
    <cellStyle name="Uwaga 3" xfId="30157" hidden="1"/>
    <cellStyle name="Uwaga 3" xfId="30151" hidden="1"/>
    <cellStyle name="Uwaga 3" xfId="30146" hidden="1"/>
    <cellStyle name="Uwaga 3" xfId="30142" hidden="1"/>
    <cellStyle name="Uwaga 3" xfId="30136" hidden="1"/>
    <cellStyle name="Uwaga 3" xfId="30131" hidden="1"/>
    <cellStyle name="Uwaga 3" xfId="30127" hidden="1"/>
    <cellStyle name="Uwaga 3" xfId="30123" hidden="1"/>
    <cellStyle name="Uwaga 3" xfId="30118" hidden="1"/>
    <cellStyle name="Uwaga 3" xfId="30113" hidden="1"/>
    <cellStyle name="Uwaga 3" xfId="30108" hidden="1"/>
    <cellStyle name="Uwaga 3" xfId="30104" hidden="1"/>
    <cellStyle name="Uwaga 3" xfId="30100" hidden="1"/>
    <cellStyle name="Uwaga 3" xfId="30093" hidden="1"/>
    <cellStyle name="Uwaga 3" xfId="30089" hidden="1"/>
    <cellStyle name="Uwaga 3" xfId="30084" hidden="1"/>
    <cellStyle name="Uwaga 3" xfId="30078" hidden="1"/>
    <cellStyle name="Uwaga 3" xfId="30074" hidden="1"/>
    <cellStyle name="Uwaga 3" xfId="30069" hidden="1"/>
    <cellStyle name="Uwaga 3" xfId="30063" hidden="1"/>
    <cellStyle name="Uwaga 3" xfId="30059" hidden="1"/>
    <cellStyle name="Uwaga 3" xfId="30054" hidden="1"/>
    <cellStyle name="Uwaga 3" xfId="30048" hidden="1"/>
    <cellStyle name="Uwaga 3" xfId="30044" hidden="1"/>
    <cellStyle name="Uwaga 3" xfId="30040" hidden="1"/>
    <cellStyle name="Uwaga 3" xfId="30900" hidden="1"/>
    <cellStyle name="Uwaga 3" xfId="30899" hidden="1"/>
    <cellStyle name="Uwaga 3" xfId="30898" hidden="1"/>
    <cellStyle name="Uwaga 3" xfId="30885" hidden="1"/>
    <cellStyle name="Uwaga 3" xfId="30884" hidden="1"/>
    <cellStyle name="Uwaga 3" xfId="30883" hidden="1"/>
    <cellStyle name="Uwaga 3" xfId="30870" hidden="1"/>
    <cellStyle name="Uwaga 3" xfId="30869" hidden="1"/>
    <cellStyle name="Uwaga 3" xfId="30868" hidden="1"/>
    <cellStyle name="Uwaga 3" xfId="30855" hidden="1"/>
    <cellStyle name="Uwaga 3" xfId="30854" hidden="1"/>
    <cellStyle name="Uwaga 3" xfId="30853" hidden="1"/>
    <cellStyle name="Uwaga 3" xfId="30840" hidden="1"/>
    <cellStyle name="Uwaga 3" xfId="30839" hidden="1"/>
    <cellStyle name="Uwaga 3" xfId="30838" hidden="1"/>
    <cellStyle name="Uwaga 3" xfId="30826" hidden="1"/>
    <cellStyle name="Uwaga 3" xfId="30824" hidden="1"/>
    <cellStyle name="Uwaga 3" xfId="30822" hidden="1"/>
    <cellStyle name="Uwaga 3" xfId="30811" hidden="1"/>
    <cellStyle name="Uwaga 3" xfId="30809" hidden="1"/>
    <cellStyle name="Uwaga 3" xfId="30807" hidden="1"/>
    <cellStyle name="Uwaga 3" xfId="30796" hidden="1"/>
    <cellStyle name="Uwaga 3" xfId="30794" hidden="1"/>
    <cellStyle name="Uwaga 3" xfId="30792" hidden="1"/>
    <cellStyle name="Uwaga 3" xfId="30781" hidden="1"/>
    <cellStyle name="Uwaga 3" xfId="30779" hidden="1"/>
    <cellStyle name="Uwaga 3" xfId="30777" hidden="1"/>
    <cellStyle name="Uwaga 3" xfId="30766" hidden="1"/>
    <cellStyle name="Uwaga 3" xfId="30764" hidden="1"/>
    <cellStyle name="Uwaga 3" xfId="30762" hidden="1"/>
    <cellStyle name="Uwaga 3" xfId="30751" hidden="1"/>
    <cellStyle name="Uwaga 3" xfId="30749" hidden="1"/>
    <cellStyle name="Uwaga 3" xfId="30747" hidden="1"/>
    <cellStyle name="Uwaga 3" xfId="30736" hidden="1"/>
    <cellStyle name="Uwaga 3" xfId="30734" hidden="1"/>
    <cellStyle name="Uwaga 3" xfId="30732" hidden="1"/>
    <cellStyle name="Uwaga 3" xfId="30721" hidden="1"/>
    <cellStyle name="Uwaga 3" xfId="30719" hidden="1"/>
    <cellStyle name="Uwaga 3" xfId="30717" hidden="1"/>
    <cellStyle name="Uwaga 3" xfId="30706" hidden="1"/>
    <cellStyle name="Uwaga 3" xfId="30704" hidden="1"/>
    <cellStyle name="Uwaga 3" xfId="30702" hidden="1"/>
    <cellStyle name="Uwaga 3" xfId="30691" hidden="1"/>
    <cellStyle name="Uwaga 3" xfId="30689" hidden="1"/>
    <cellStyle name="Uwaga 3" xfId="30687" hidden="1"/>
    <cellStyle name="Uwaga 3" xfId="30676" hidden="1"/>
    <cellStyle name="Uwaga 3" xfId="30674" hidden="1"/>
    <cellStyle name="Uwaga 3" xfId="30672" hidden="1"/>
    <cellStyle name="Uwaga 3" xfId="30661" hidden="1"/>
    <cellStyle name="Uwaga 3" xfId="30659" hidden="1"/>
    <cellStyle name="Uwaga 3" xfId="30657" hidden="1"/>
    <cellStyle name="Uwaga 3" xfId="30646" hidden="1"/>
    <cellStyle name="Uwaga 3" xfId="30644" hidden="1"/>
    <cellStyle name="Uwaga 3" xfId="30641" hidden="1"/>
    <cellStyle name="Uwaga 3" xfId="30631" hidden="1"/>
    <cellStyle name="Uwaga 3" xfId="30628" hidden="1"/>
    <cellStyle name="Uwaga 3" xfId="30625" hidden="1"/>
    <cellStyle name="Uwaga 3" xfId="30616" hidden="1"/>
    <cellStyle name="Uwaga 3" xfId="30614" hidden="1"/>
    <cellStyle name="Uwaga 3" xfId="30611" hidden="1"/>
    <cellStyle name="Uwaga 3" xfId="30601" hidden="1"/>
    <cellStyle name="Uwaga 3" xfId="30599" hidden="1"/>
    <cellStyle name="Uwaga 3" xfId="30597" hidden="1"/>
    <cellStyle name="Uwaga 3" xfId="30586" hidden="1"/>
    <cellStyle name="Uwaga 3" xfId="30584" hidden="1"/>
    <cellStyle name="Uwaga 3" xfId="30582" hidden="1"/>
    <cellStyle name="Uwaga 3" xfId="30571" hidden="1"/>
    <cellStyle name="Uwaga 3" xfId="30569" hidden="1"/>
    <cellStyle name="Uwaga 3" xfId="30567" hidden="1"/>
    <cellStyle name="Uwaga 3" xfId="30556" hidden="1"/>
    <cellStyle name="Uwaga 3" xfId="30554" hidden="1"/>
    <cellStyle name="Uwaga 3" xfId="30552" hidden="1"/>
    <cellStyle name="Uwaga 3" xfId="30541" hidden="1"/>
    <cellStyle name="Uwaga 3" xfId="30539" hidden="1"/>
    <cellStyle name="Uwaga 3" xfId="30537" hidden="1"/>
    <cellStyle name="Uwaga 3" xfId="30526" hidden="1"/>
    <cellStyle name="Uwaga 3" xfId="30524" hidden="1"/>
    <cellStyle name="Uwaga 3" xfId="30521" hidden="1"/>
    <cellStyle name="Uwaga 3" xfId="30511" hidden="1"/>
    <cellStyle name="Uwaga 3" xfId="30508" hidden="1"/>
    <cellStyle name="Uwaga 3" xfId="30505" hidden="1"/>
    <cellStyle name="Uwaga 3" xfId="30496" hidden="1"/>
    <cellStyle name="Uwaga 3" xfId="30493" hidden="1"/>
    <cellStyle name="Uwaga 3" xfId="30490" hidden="1"/>
    <cellStyle name="Uwaga 3" xfId="30481" hidden="1"/>
    <cellStyle name="Uwaga 3" xfId="30479" hidden="1"/>
    <cellStyle name="Uwaga 3" xfId="30477" hidden="1"/>
    <cellStyle name="Uwaga 3" xfId="30466" hidden="1"/>
    <cellStyle name="Uwaga 3" xfId="30463" hidden="1"/>
    <cellStyle name="Uwaga 3" xfId="30460" hidden="1"/>
    <cellStyle name="Uwaga 3" xfId="30451" hidden="1"/>
    <cellStyle name="Uwaga 3" xfId="30448" hidden="1"/>
    <cellStyle name="Uwaga 3" xfId="30445" hidden="1"/>
    <cellStyle name="Uwaga 3" xfId="30436" hidden="1"/>
    <cellStyle name="Uwaga 3" xfId="30433" hidden="1"/>
    <cellStyle name="Uwaga 3" xfId="30430" hidden="1"/>
    <cellStyle name="Uwaga 3" xfId="30423" hidden="1"/>
    <cellStyle name="Uwaga 3" xfId="30419" hidden="1"/>
    <cellStyle name="Uwaga 3" xfId="30416" hidden="1"/>
    <cellStyle name="Uwaga 3" xfId="30408" hidden="1"/>
    <cellStyle name="Uwaga 3" xfId="30404" hidden="1"/>
    <cellStyle name="Uwaga 3" xfId="30401" hidden="1"/>
    <cellStyle name="Uwaga 3" xfId="30393" hidden="1"/>
    <cellStyle name="Uwaga 3" xfId="30389" hidden="1"/>
    <cellStyle name="Uwaga 3" xfId="30385" hidden="1"/>
    <cellStyle name="Uwaga 3" xfId="30378" hidden="1"/>
    <cellStyle name="Uwaga 3" xfId="30374" hidden="1"/>
    <cellStyle name="Uwaga 3" xfId="30371" hidden="1"/>
    <cellStyle name="Uwaga 3" xfId="30363" hidden="1"/>
    <cellStyle name="Uwaga 3" xfId="30359" hidden="1"/>
    <cellStyle name="Uwaga 3" xfId="30356" hidden="1"/>
    <cellStyle name="Uwaga 3" xfId="30347" hidden="1"/>
    <cellStyle name="Uwaga 3" xfId="30342" hidden="1"/>
    <cellStyle name="Uwaga 3" xfId="30338" hidden="1"/>
    <cellStyle name="Uwaga 3" xfId="30332" hidden="1"/>
    <cellStyle name="Uwaga 3" xfId="30327" hidden="1"/>
    <cellStyle name="Uwaga 3" xfId="30323" hidden="1"/>
    <cellStyle name="Uwaga 3" xfId="30317" hidden="1"/>
    <cellStyle name="Uwaga 3" xfId="30312" hidden="1"/>
    <cellStyle name="Uwaga 3" xfId="30308" hidden="1"/>
    <cellStyle name="Uwaga 3" xfId="30303" hidden="1"/>
    <cellStyle name="Uwaga 3" xfId="30299" hidden="1"/>
    <cellStyle name="Uwaga 3" xfId="30295" hidden="1"/>
    <cellStyle name="Uwaga 3" xfId="30288" hidden="1"/>
    <cellStyle name="Uwaga 3" xfId="30283" hidden="1"/>
    <cellStyle name="Uwaga 3" xfId="30279" hidden="1"/>
    <cellStyle name="Uwaga 3" xfId="30272" hidden="1"/>
    <cellStyle name="Uwaga 3" xfId="30267" hidden="1"/>
    <cellStyle name="Uwaga 3" xfId="30263" hidden="1"/>
    <cellStyle name="Uwaga 3" xfId="30258" hidden="1"/>
    <cellStyle name="Uwaga 3" xfId="30253" hidden="1"/>
    <cellStyle name="Uwaga 3" xfId="30249" hidden="1"/>
    <cellStyle name="Uwaga 3" xfId="30243" hidden="1"/>
    <cellStyle name="Uwaga 3" xfId="30239" hidden="1"/>
    <cellStyle name="Uwaga 3" xfId="30236" hidden="1"/>
    <cellStyle name="Uwaga 3" xfId="30229" hidden="1"/>
    <cellStyle name="Uwaga 3" xfId="30224" hidden="1"/>
    <cellStyle name="Uwaga 3" xfId="30219" hidden="1"/>
    <cellStyle name="Uwaga 3" xfId="30213" hidden="1"/>
    <cellStyle name="Uwaga 3" xfId="30208" hidden="1"/>
    <cellStyle name="Uwaga 3" xfId="30203" hidden="1"/>
    <cellStyle name="Uwaga 3" xfId="30198" hidden="1"/>
    <cellStyle name="Uwaga 3" xfId="30193" hidden="1"/>
    <cellStyle name="Uwaga 3" xfId="30188" hidden="1"/>
    <cellStyle name="Uwaga 3" xfId="30184" hidden="1"/>
    <cellStyle name="Uwaga 3" xfId="30180" hidden="1"/>
    <cellStyle name="Uwaga 3" xfId="30175" hidden="1"/>
    <cellStyle name="Uwaga 3" xfId="30168" hidden="1"/>
    <cellStyle name="Uwaga 3" xfId="30163" hidden="1"/>
    <cellStyle name="Uwaga 3" xfId="30158" hidden="1"/>
    <cellStyle name="Uwaga 3" xfId="30152" hidden="1"/>
    <cellStyle name="Uwaga 3" xfId="30147" hidden="1"/>
    <cellStyle name="Uwaga 3" xfId="30143" hidden="1"/>
    <cellStyle name="Uwaga 3" xfId="30138" hidden="1"/>
    <cellStyle name="Uwaga 3" xfId="30133" hidden="1"/>
    <cellStyle name="Uwaga 3" xfId="30128" hidden="1"/>
    <cellStyle name="Uwaga 3" xfId="30124" hidden="1"/>
    <cellStyle name="Uwaga 3" xfId="30119" hidden="1"/>
    <cellStyle name="Uwaga 3" xfId="30114" hidden="1"/>
    <cellStyle name="Uwaga 3" xfId="30109" hidden="1"/>
    <cellStyle name="Uwaga 3" xfId="30105" hidden="1"/>
    <cellStyle name="Uwaga 3" xfId="30101" hidden="1"/>
    <cellStyle name="Uwaga 3" xfId="30094" hidden="1"/>
    <cellStyle name="Uwaga 3" xfId="30090" hidden="1"/>
    <cellStyle name="Uwaga 3" xfId="30085" hidden="1"/>
    <cellStyle name="Uwaga 3" xfId="30079" hidden="1"/>
    <cellStyle name="Uwaga 3" xfId="30075" hidden="1"/>
    <cellStyle name="Uwaga 3" xfId="30070" hidden="1"/>
    <cellStyle name="Uwaga 3" xfId="30064" hidden="1"/>
    <cellStyle name="Uwaga 3" xfId="30060" hidden="1"/>
    <cellStyle name="Uwaga 3" xfId="30056" hidden="1"/>
    <cellStyle name="Uwaga 3" xfId="30049" hidden="1"/>
    <cellStyle name="Uwaga 3" xfId="30045" hidden="1"/>
    <cellStyle name="Uwaga 3" xfId="30041" hidden="1"/>
    <cellStyle name="Uwaga 3" xfId="30905" hidden="1"/>
    <cellStyle name="Uwaga 3" xfId="30903" hidden="1"/>
    <cellStyle name="Uwaga 3" xfId="30901" hidden="1"/>
    <cellStyle name="Uwaga 3" xfId="30888" hidden="1"/>
    <cellStyle name="Uwaga 3" xfId="30887" hidden="1"/>
    <cellStyle name="Uwaga 3" xfId="30886" hidden="1"/>
    <cellStyle name="Uwaga 3" xfId="30873" hidden="1"/>
    <cellStyle name="Uwaga 3" xfId="30872" hidden="1"/>
    <cellStyle name="Uwaga 3" xfId="30871" hidden="1"/>
    <cellStyle name="Uwaga 3" xfId="30859" hidden="1"/>
    <cellStyle name="Uwaga 3" xfId="30857" hidden="1"/>
    <cellStyle name="Uwaga 3" xfId="30856" hidden="1"/>
    <cellStyle name="Uwaga 3" xfId="30843" hidden="1"/>
    <cellStyle name="Uwaga 3" xfId="30842" hidden="1"/>
    <cellStyle name="Uwaga 3" xfId="30841" hidden="1"/>
    <cellStyle name="Uwaga 3" xfId="30829" hidden="1"/>
    <cellStyle name="Uwaga 3" xfId="30827" hidden="1"/>
    <cellStyle name="Uwaga 3" xfId="30825" hidden="1"/>
    <cellStyle name="Uwaga 3" xfId="30814" hidden="1"/>
    <cellStyle name="Uwaga 3" xfId="30812" hidden="1"/>
    <cellStyle name="Uwaga 3" xfId="30810" hidden="1"/>
    <cellStyle name="Uwaga 3" xfId="30799" hidden="1"/>
    <cellStyle name="Uwaga 3" xfId="30797" hidden="1"/>
    <cellStyle name="Uwaga 3" xfId="30795" hidden="1"/>
    <cellStyle name="Uwaga 3" xfId="30784" hidden="1"/>
    <cellStyle name="Uwaga 3" xfId="30782" hidden="1"/>
    <cellStyle name="Uwaga 3" xfId="30780" hidden="1"/>
    <cellStyle name="Uwaga 3" xfId="30769" hidden="1"/>
    <cellStyle name="Uwaga 3" xfId="30767" hidden="1"/>
    <cellStyle name="Uwaga 3" xfId="30765" hidden="1"/>
    <cellStyle name="Uwaga 3" xfId="30754" hidden="1"/>
    <cellStyle name="Uwaga 3" xfId="30752" hidden="1"/>
    <cellStyle name="Uwaga 3" xfId="30750" hidden="1"/>
    <cellStyle name="Uwaga 3" xfId="30739" hidden="1"/>
    <cellStyle name="Uwaga 3" xfId="30737" hidden="1"/>
    <cellStyle name="Uwaga 3" xfId="30735" hidden="1"/>
    <cellStyle name="Uwaga 3" xfId="30724" hidden="1"/>
    <cellStyle name="Uwaga 3" xfId="30722" hidden="1"/>
    <cellStyle name="Uwaga 3" xfId="30720" hidden="1"/>
    <cellStyle name="Uwaga 3" xfId="30709" hidden="1"/>
    <cellStyle name="Uwaga 3" xfId="30707" hidden="1"/>
    <cellStyle name="Uwaga 3" xfId="30705" hidden="1"/>
    <cellStyle name="Uwaga 3" xfId="30694" hidden="1"/>
    <cellStyle name="Uwaga 3" xfId="30692" hidden="1"/>
    <cellStyle name="Uwaga 3" xfId="30690" hidden="1"/>
    <cellStyle name="Uwaga 3" xfId="30679" hidden="1"/>
    <cellStyle name="Uwaga 3" xfId="30677" hidden="1"/>
    <cellStyle name="Uwaga 3" xfId="30675" hidden="1"/>
    <cellStyle name="Uwaga 3" xfId="30664" hidden="1"/>
    <cellStyle name="Uwaga 3" xfId="30662" hidden="1"/>
    <cellStyle name="Uwaga 3" xfId="30660" hidden="1"/>
    <cellStyle name="Uwaga 3" xfId="30649" hidden="1"/>
    <cellStyle name="Uwaga 3" xfId="30647" hidden="1"/>
    <cellStyle name="Uwaga 3" xfId="30645" hidden="1"/>
    <cellStyle name="Uwaga 3" xfId="30634" hidden="1"/>
    <cellStyle name="Uwaga 3" xfId="30632" hidden="1"/>
    <cellStyle name="Uwaga 3" xfId="30630" hidden="1"/>
    <cellStyle name="Uwaga 3" xfId="30619" hidden="1"/>
    <cellStyle name="Uwaga 3" xfId="30617" hidden="1"/>
    <cellStyle name="Uwaga 3" xfId="30615" hidden="1"/>
    <cellStyle name="Uwaga 3" xfId="30604" hidden="1"/>
    <cellStyle name="Uwaga 3" xfId="30602" hidden="1"/>
    <cellStyle name="Uwaga 3" xfId="30600" hidden="1"/>
    <cellStyle name="Uwaga 3" xfId="30589" hidden="1"/>
    <cellStyle name="Uwaga 3" xfId="30587" hidden="1"/>
    <cellStyle name="Uwaga 3" xfId="30585" hidden="1"/>
    <cellStyle name="Uwaga 3" xfId="30574" hidden="1"/>
    <cellStyle name="Uwaga 3" xfId="30572" hidden="1"/>
    <cellStyle name="Uwaga 3" xfId="30570" hidden="1"/>
    <cellStyle name="Uwaga 3" xfId="30559" hidden="1"/>
    <cellStyle name="Uwaga 3" xfId="30557" hidden="1"/>
    <cellStyle name="Uwaga 3" xfId="30555" hidden="1"/>
    <cellStyle name="Uwaga 3" xfId="30544" hidden="1"/>
    <cellStyle name="Uwaga 3" xfId="30542" hidden="1"/>
    <cellStyle name="Uwaga 3" xfId="30540" hidden="1"/>
    <cellStyle name="Uwaga 3" xfId="30529" hidden="1"/>
    <cellStyle name="Uwaga 3" xfId="30527" hidden="1"/>
    <cellStyle name="Uwaga 3" xfId="30525" hidden="1"/>
    <cellStyle name="Uwaga 3" xfId="30514" hidden="1"/>
    <cellStyle name="Uwaga 3" xfId="30512" hidden="1"/>
    <cellStyle name="Uwaga 3" xfId="30509" hidden="1"/>
    <cellStyle name="Uwaga 3" xfId="30499" hidden="1"/>
    <cellStyle name="Uwaga 3" xfId="30497" hidden="1"/>
    <cellStyle name="Uwaga 3" xfId="30495" hidden="1"/>
    <cellStyle name="Uwaga 3" xfId="30484" hidden="1"/>
    <cellStyle name="Uwaga 3" xfId="30482" hidden="1"/>
    <cellStyle name="Uwaga 3" xfId="30480" hidden="1"/>
    <cellStyle name="Uwaga 3" xfId="30469" hidden="1"/>
    <cellStyle name="Uwaga 3" xfId="30467" hidden="1"/>
    <cellStyle name="Uwaga 3" xfId="30464" hidden="1"/>
    <cellStyle name="Uwaga 3" xfId="30454" hidden="1"/>
    <cellStyle name="Uwaga 3" xfId="30452" hidden="1"/>
    <cellStyle name="Uwaga 3" xfId="30449" hidden="1"/>
    <cellStyle name="Uwaga 3" xfId="30439" hidden="1"/>
    <cellStyle name="Uwaga 3" xfId="30437" hidden="1"/>
    <cellStyle name="Uwaga 3" xfId="30434" hidden="1"/>
    <cellStyle name="Uwaga 3" xfId="30425" hidden="1"/>
    <cellStyle name="Uwaga 3" xfId="30422" hidden="1"/>
    <cellStyle name="Uwaga 3" xfId="30418" hidden="1"/>
    <cellStyle name="Uwaga 3" xfId="30410" hidden="1"/>
    <cellStyle name="Uwaga 3" xfId="30407" hidden="1"/>
    <cellStyle name="Uwaga 3" xfId="30403" hidden="1"/>
    <cellStyle name="Uwaga 3" xfId="30395" hidden="1"/>
    <cellStyle name="Uwaga 3" xfId="30392" hidden="1"/>
    <cellStyle name="Uwaga 3" xfId="30388" hidden="1"/>
    <cellStyle name="Uwaga 3" xfId="30380" hidden="1"/>
    <cellStyle name="Uwaga 3" xfId="30377" hidden="1"/>
    <cellStyle name="Uwaga 3" xfId="30373" hidden="1"/>
    <cellStyle name="Uwaga 3" xfId="30365" hidden="1"/>
    <cellStyle name="Uwaga 3" xfId="30362" hidden="1"/>
    <cellStyle name="Uwaga 3" xfId="30358" hidden="1"/>
    <cellStyle name="Uwaga 3" xfId="30350" hidden="1"/>
    <cellStyle name="Uwaga 3" xfId="30346" hidden="1"/>
    <cellStyle name="Uwaga 3" xfId="30341" hidden="1"/>
    <cellStyle name="Uwaga 3" xfId="30335" hidden="1"/>
    <cellStyle name="Uwaga 3" xfId="30331" hidden="1"/>
    <cellStyle name="Uwaga 3" xfId="30326" hidden="1"/>
    <cellStyle name="Uwaga 3" xfId="30320" hidden="1"/>
    <cellStyle name="Uwaga 3" xfId="30316" hidden="1"/>
    <cellStyle name="Uwaga 3" xfId="30311" hidden="1"/>
    <cellStyle name="Uwaga 3" xfId="30305" hidden="1"/>
    <cellStyle name="Uwaga 3" xfId="30302" hidden="1"/>
    <cellStyle name="Uwaga 3" xfId="30298" hidden="1"/>
    <cellStyle name="Uwaga 3" xfId="30290" hidden="1"/>
    <cellStyle name="Uwaga 3" xfId="30287" hidden="1"/>
    <cellStyle name="Uwaga 3" xfId="30282" hidden="1"/>
    <cellStyle name="Uwaga 3" xfId="30275" hidden="1"/>
    <cellStyle name="Uwaga 3" xfId="30271" hidden="1"/>
    <cellStyle name="Uwaga 3" xfId="30266" hidden="1"/>
    <cellStyle name="Uwaga 3" xfId="30260" hidden="1"/>
    <cellStyle name="Uwaga 3" xfId="30256" hidden="1"/>
    <cellStyle name="Uwaga 3" xfId="30251" hidden="1"/>
    <cellStyle name="Uwaga 3" xfId="30245" hidden="1"/>
    <cellStyle name="Uwaga 3" xfId="30242" hidden="1"/>
    <cellStyle name="Uwaga 3" xfId="30238" hidden="1"/>
    <cellStyle name="Uwaga 3" xfId="30230" hidden="1"/>
    <cellStyle name="Uwaga 3" xfId="30225" hidden="1"/>
    <cellStyle name="Uwaga 3" xfId="30220" hidden="1"/>
    <cellStyle name="Uwaga 3" xfId="30215" hidden="1"/>
    <cellStyle name="Uwaga 3" xfId="30210" hidden="1"/>
    <cellStyle name="Uwaga 3" xfId="30205" hidden="1"/>
    <cellStyle name="Uwaga 3" xfId="30200" hidden="1"/>
    <cellStyle name="Uwaga 3" xfId="30195" hidden="1"/>
    <cellStyle name="Uwaga 3" xfId="30190" hidden="1"/>
    <cellStyle name="Uwaga 3" xfId="30185" hidden="1"/>
    <cellStyle name="Uwaga 3" xfId="30181" hidden="1"/>
    <cellStyle name="Uwaga 3" xfId="30176" hidden="1"/>
    <cellStyle name="Uwaga 3" xfId="30169" hidden="1"/>
    <cellStyle name="Uwaga 3" xfId="30164" hidden="1"/>
    <cellStyle name="Uwaga 3" xfId="30159" hidden="1"/>
    <cellStyle name="Uwaga 3" xfId="30154" hidden="1"/>
    <cellStyle name="Uwaga 3" xfId="30149" hidden="1"/>
    <cellStyle name="Uwaga 3" xfId="30144" hidden="1"/>
    <cellStyle name="Uwaga 3" xfId="30139" hidden="1"/>
    <cellStyle name="Uwaga 3" xfId="30134" hidden="1"/>
    <cellStyle name="Uwaga 3" xfId="30129" hidden="1"/>
    <cellStyle name="Uwaga 3" xfId="30125" hidden="1"/>
    <cellStyle name="Uwaga 3" xfId="30120" hidden="1"/>
    <cellStyle name="Uwaga 3" xfId="30115" hidden="1"/>
    <cellStyle name="Uwaga 3" xfId="30110" hidden="1"/>
    <cellStyle name="Uwaga 3" xfId="30106" hidden="1"/>
    <cellStyle name="Uwaga 3" xfId="30102" hidden="1"/>
    <cellStyle name="Uwaga 3" xfId="30095" hidden="1"/>
    <cellStyle name="Uwaga 3" xfId="30091" hidden="1"/>
    <cellStyle name="Uwaga 3" xfId="30086" hidden="1"/>
    <cellStyle name="Uwaga 3" xfId="30080" hidden="1"/>
    <cellStyle name="Uwaga 3" xfId="30076" hidden="1"/>
    <cellStyle name="Uwaga 3" xfId="30071" hidden="1"/>
    <cellStyle name="Uwaga 3" xfId="30065" hidden="1"/>
    <cellStyle name="Uwaga 3" xfId="30061" hidden="1"/>
    <cellStyle name="Uwaga 3" xfId="30057" hidden="1"/>
    <cellStyle name="Uwaga 3" xfId="30050" hidden="1"/>
    <cellStyle name="Uwaga 3" xfId="30046" hidden="1"/>
    <cellStyle name="Uwaga 3" xfId="30042" hidden="1"/>
    <cellStyle name="Uwaga 3" xfId="30909" hidden="1"/>
    <cellStyle name="Uwaga 3" xfId="30908" hidden="1"/>
    <cellStyle name="Uwaga 3" xfId="30906" hidden="1"/>
    <cellStyle name="Uwaga 3" xfId="30893" hidden="1"/>
    <cellStyle name="Uwaga 3" xfId="30891" hidden="1"/>
    <cellStyle name="Uwaga 3" xfId="30889" hidden="1"/>
    <cellStyle name="Uwaga 3" xfId="30879" hidden="1"/>
    <cellStyle name="Uwaga 3" xfId="30877" hidden="1"/>
    <cellStyle name="Uwaga 3" xfId="30875" hidden="1"/>
    <cellStyle name="Uwaga 3" xfId="30864" hidden="1"/>
    <cellStyle name="Uwaga 3" xfId="30862" hidden="1"/>
    <cellStyle name="Uwaga 3" xfId="30860" hidden="1"/>
    <cellStyle name="Uwaga 3" xfId="30847" hidden="1"/>
    <cellStyle name="Uwaga 3" xfId="30845" hidden="1"/>
    <cellStyle name="Uwaga 3" xfId="30844" hidden="1"/>
    <cellStyle name="Uwaga 3" xfId="30831" hidden="1"/>
    <cellStyle name="Uwaga 3" xfId="30830" hidden="1"/>
    <cellStyle name="Uwaga 3" xfId="30828" hidden="1"/>
    <cellStyle name="Uwaga 3" xfId="30816" hidden="1"/>
    <cellStyle name="Uwaga 3" xfId="30815" hidden="1"/>
    <cellStyle name="Uwaga 3" xfId="30813" hidden="1"/>
    <cellStyle name="Uwaga 3" xfId="30801" hidden="1"/>
    <cellStyle name="Uwaga 3" xfId="30800" hidden="1"/>
    <cellStyle name="Uwaga 3" xfId="30798" hidden="1"/>
    <cellStyle name="Uwaga 3" xfId="30786" hidden="1"/>
    <cellStyle name="Uwaga 3" xfId="30785" hidden="1"/>
    <cellStyle name="Uwaga 3" xfId="30783" hidden="1"/>
    <cellStyle name="Uwaga 3" xfId="30771" hidden="1"/>
    <cellStyle name="Uwaga 3" xfId="30770" hidden="1"/>
    <cellStyle name="Uwaga 3" xfId="30768" hidden="1"/>
    <cellStyle name="Uwaga 3" xfId="30756" hidden="1"/>
    <cellStyle name="Uwaga 3" xfId="30755" hidden="1"/>
    <cellStyle name="Uwaga 3" xfId="30753" hidden="1"/>
    <cellStyle name="Uwaga 3" xfId="30741" hidden="1"/>
    <cellStyle name="Uwaga 3" xfId="30740" hidden="1"/>
    <cellStyle name="Uwaga 3" xfId="30738" hidden="1"/>
    <cellStyle name="Uwaga 3" xfId="30726" hidden="1"/>
    <cellStyle name="Uwaga 3" xfId="30725" hidden="1"/>
    <cellStyle name="Uwaga 3" xfId="30723" hidden="1"/>
    <cellStyle name="Uwaga 3" xfId="30711" hidden="1"/>
    <cellStyle name="Uwaga 3" xfId="30710" hidden="1"/>
    <cellStyle name="Uwaga 3" xfId="30708" hidden="1"/>
    <cellStyle name="Uwaga 3" xfId="30696" hidden="1"/>
    <cellStyle name="Uwaga 3" xfId="30695" hidden="1"/>
    <cellStyle name="Uwaga 3" xfId="30693" hidden="1"/>
    <cellStyle name="Uwaga 3" xfId="30681" hidden="1"/>
    <cellStyle name="Uwaga 3" xfId="30680" hidden="1"/>
    <cellStyle name="Uwaga 3" xfId="30678" hidden="1"/>
    <cellStyle name="Uwaga 3" xfId="30666" hidden="1"/>
    <cellStyle name="Uwaga 3" xfId="30665" hidden="1"/>
    <cellStyle name="Uwaga 3" xfId="30663" hidden="1"/>
    <cellStyle name="Uwaga 3" xfId="30651" hidden="1"/>
    <cellStyle name="Uwaga 3" xfId="30650" hidden="1"/>
    <cellStyle name="Uwaga 3" xfId="30648" hidden="1"/>
    <cellStyle name="Uwaga 3" xfId="30636" hidden="1"/>
    <cellStyle name="Uwaga 3" xfId="30635" hidden="1"/>
    <cellStyle name="Uwaga 3" xfId="30633" hidden="1"/>
    <cellStyle name="Uwaga 3" xfId="30621" hidden="1"/>
    <cellStyle name="Uwaga 3" xfId="30620" hidden="1"/>
    <cellStyle name="Uwaga 3" xfId="30618" hidden="1"/>
    <cellStyle name="Uwaga 3" xfId="30606" hidden="1"/>
    <cellStyle name="Uwaga 3" xfId="30605" hidden="1"/>
    <cellStyle name="Uwaga 3" xfId="30603" hidden="1"/>
    <cellStyle name="Uwaga 3" xfId="30591" hidden="1"/>
    <cellStyle name="Uwaga 3" xfId="30590" hidden="1"/>
    <cellStyle name="Uwaga 3" xfId="30588" hidden="1"/>
    <cellStyle name="Uwaga 3" xfId="30576" hidden="1"/>
    <cellStyle name="Uwaga 3" xfId="30575" hidden="1"/>
    <cellStyle name="Uwaga 3" xfId="30573" hidden="1"/>
    <cellStyle name="Uwaga 3" xfId="30561" hidden="1"/>
    <cellStyle name="Uwaga 3" xfId="30560" hidden="1"/>
    <cellStyle name="Uwaga 3" xfId="30558" hidden="1"/>
    <cellStyle name="Uwaga 3" xfId="30546" hidden="1"/>
    <cellStyle name="Uwaga 3" xfId="30545" hidden="1"/>
    <cellStyle name="Uwaga 3" xfId="30543" hidden="1"/>
    <cellStyle name="Uwaga 3" xfId="30531" hidden="1"/>
    <cellStyle name="Uwaga 3" xfId="30530" hidden="1"/>
    <cellStyle name="Uwaga 3" xfId="30528" hidden="1"/>
    <cellStyle name="Uwaga 3" xfId="30516" hidden="1"/>
    <cellStyle name="Uwaga 3" xfId="30515" hidden="1"/>
    <cellStyle name="Uwaga 3" xfId="30513" hidden="1"/>
    <cellStyle name="Uwaga 3" xfId="30501" hidden="1"/>
    <cellStyle name="Uwaga 3" xfId="30500" hidden="1"/>
    <cellStyle name="Uwaga 3" xfId="30498" hidden="1"/>
    <cellStyle name="Uwaga 3" xfId="30486" hidden="1"/>
    <cellStyle name="Uwaga 3" xfId="30485" hidden="1"/>
    <cellStyle name="Uwaga 3" xfId="30483" hidden="1"/>
    <cellStyle name="Uwaga 3" xfId="30471" hidden="1"/>
    <cellStyle name="Uwaga 3" xfId="30470" hidden="1"/>
    <cellStyle name="Uwaga 3" xfId="30468" hidden="1"/>
    <cellStyle name="Uwaga 3" xfId="30456" hidden="1"/>
    <cellStyle name="Uwaga 3" xfId="30455" hidden="1"/>
    <cellStyle name="Uwaga 3" xfId="30453" hidden="1"/>
    <cellStyle name="Uwaga 3" xfId="30441" hidden="1"/>
    <cellStyle name="Uwaga 3" xfId="30440" hidden="1"/>
    <cellStyle name="Uwaga 3" xfId="30438" hidden="1"/>
    <cellStyle name="Uwaga 3" xfId="30426" hidden="1"/>
    <cellStyle name="Uwaga 3" xfId="30424" hidden="1"/>
    <cellStyle name="Uwaga 3" xfId="30421" hidden="1"/>
    <cellStyle name="Uwaga 3" xfId="30411" hidden="1"/>
    <cellStyle name="Uwaga 3" xfId="30409" hidden="1"/>
    <cellStyle name="Uwaga 3" xfId="30406" hidden="1"/>
    <cellStyle name="Uwaga 3" xfId="30396" hidden="1"/>
    <cellStyle name="Uwaga 3" xfId="30394" hidden="1"/>
    <cellStyle name="Uwaga 3" xfId="30391" hidden="1"/>
    <cellStyle name="Uwaga 3" xfId="30381" hidden="1"/>
    <cellStyle name="Uwaga 3" xfId="30379" hidden="1"/>
    <cellStyle name="Uwaga 3" xfId="30376" hidden="1"/>
    <cellStyle name="Uwaga 3" xfId="30366" hidden="1"/>
    <cellStyle name="Uwaga 3" xfId="30364" hidden="1"/>
    <cellStyle name="Uwaga 3" xfId="30361" hidden="1"/>
    <cellStyle name="Uwaga 3" xfId="30351" hidden="1"/>
    <cellStyle name="Uwaga 3" xfId="30349" hidden="1"/>
    <cellStyle name="Uwaga 3" xfId="30345" hidden="1"/>
    <cellStyle name="Uwaga 3" xfId="30336" hidden="1"/>
    <cellStyle name="Uwaga 3" xfId="30333" hidden="1"/>
    <cellStyle name="Uwaga 3" xfId="30329" hidden="1"/>
    <cellStyle name="Uwaga 3" xfId="30321" hidden="1"/>
    <cellStyle name="Uwaga 3" xfId="30319" hidden="1"/>
    <cellStyle name="Uwaga 3" xfId="30315" hidden="1"/>
    <cellStyle name="Uwaga 3" xfId="30306" hidden="1"/>
    <cellStyle name="Uwaga 3" xfId="30304" hidden="1"/>
    <cellStyle name="Uwaga 3" xfId="30301" hidden="1"/>
    <cellStyle name="Uwaga 3" xfId="30291" hidden="1"/>
    <cellStyle name="Uwaga 3" xfId="30289" hidden="1"/>
    <cellStyle name="Uwaga 3" xfId="30284" hidden="1"/>
    <cellStyle name="Uwaga 3" xfId="30276" hidden="1"/>
    <cellStyle name="Uwaga 3" xfId="30274" hidden="1"/>
    <cellStyle name="Uwaga 3" xfId="30269" hidden="1"/>
    <cellStyle name="Uwaga 3" xfId="30261" hidden="1"/>
    <cellStyle name="Uwaga 3" xfId="30259" hidden="1"/>
    <cellStyle name="Uwaga 3" xfId="30254" hidden="1"/>
    <cellStyle name="Uwaga 3" xfId="30246" hidden="1"/>
    <cellStyle name="Uwaga 3" xfId="30244" hidden="1"/>
    <cellStyle name="Uwaga 3" xfId="30240" hidden="1"/>
    <cellStyle name="Uwaga 3" xfId="30231" hidden="1"/>
    <cellStyle name="Uwaga 3" xfId="30228" hidden="1"/>
    <cellStyle name="Uwaga 3" xfId="30223" hidden="1"/>
    <cellStyle name="Uwaga 3" xfId="30216" hidden="1"/>
    <cellStyle name="Uwaga 3" xfId="30212" hidden="1"/>
    <cellStyle name="Uwaga 3" xfId="30207" hidden="1"/>
    <cellStyle name="Uwaga 3" xfId="30201" hidden="1"/>
    <cellStyle name="Uwaga 3" xfId="30197" hidden="1"/>
    <cellStyle name="Uwaga 3" xfId="30192" hidden="1"/>
    <cellStyle name="Uwaga 3" xfId="30186" hidden="1"/>
    <cellStyle name="Uwaga 3" xfId="30183" hidden="1"/>
    <cellStyle name="Uwaga 3" xfId="30179" hidden="1"/>
    <cellStyle name="Uwaga 3" xfId="30170" hidden="1"/>
    <cellStyle name="Uwaga 3" xfId="30165" hidden="1"/>
    <cellStyle name="Uwaga 3" xfId="30160" hidden="1"/>
    <cellStyle name="Uwaga 3" xfId="30155" hidden="1"/>
    <cellStyle name="Uwaga 3" xfId="30150" hidden="1"/>
    <cellStyle name="Uwaga 3" xfId="30145" hidden="1"/>
    <cellStyle name="Uwaga 3" xfId="30140" hidden="1"/>
    <cellStyle name="Uwaga 3" xfId="30135" hidden="1"/>
    <cellStyle name="Uwaga 3" xfId="30130" hidden="1"/>
    <cellStyle name="Uwaga 3" xfId="30126" hidden="1"/>
    <cellStyle name="Uwaga 3" xfId="30121" hidden="1"/>
    <cellStyle name="Uwaga 3" xfId="30116" hidden="1"/>
    <cellStyle name="Uwaga 3" xfId="30111" hidden="1"/>
    <cellStyle name="Uwaga 3" xfId="30107" hidden="1"/>
    <cellStyle name="Uwaga 3" xfId="30103" hidden="1"/>
    <cellStyle name="Uwaga 3" xfId="30096" hidden="1"/>
    <cellStyle name="Uwaga 3" xfId="30092" hidden="1"/>
    <cellStyle name="Uwaga 3" xfId="30087" hidden="1"/>
    <cellStyle name="Uwaga 3" xfId="30081" hidden="1"/>
    <cellStyle name="Uwaga 3" xfId="30077" hidden="1"/>
    <cellStyle name="Uwaga 3" xfId="30072" hidden="1"/>
    <cellStyle name="Uwaga 3" xfId="30066" hidden="1"/>
    <cellStyle name="Uwaga 3" xfId="30062" hidden="1"/>
    <cellStyle name="Uwaga 3" xfId="30058" hidden="1"/>
    <cellStyle name="Uwaga 3" xfId="30051" hidden="1"/>
    <cellStyle name="Uwaga 3" xfId="30047" hidden="1"/>
    <cellStyle name="Uwaga 3" xfId="30043" hidden="1"/>
    <cellStyle name="Uwaga 3" xfId="30984" hidden="1"/>
    <cellStyle name="Uwaga 3" xfId="30985" hidden="1"/>
    <cellStyle name="Uwaga 3" xfId="30987" hidden="1"/>
    <cellStyle name="Uwaga 3" xfId="30993" hidden="1"/>
    <cellStyle name="Uwaga 3" xfId="30994" hidden="1"/>
    <cellStyle name="Uwaga 3" xfId="30997" hidden="1"/>
    <cellStyle name="Uwaga 3" xfId="31002" hidden="1"/>
    <cellStyle name="Uwaga 3" xfId="31003" hidden="1"/>
    <cellStyle name="Uwaga 3" xfId="31006" hidden="1"/>
    <cellStyle name="Uwaga 3" xfId="31011" hidden="1"/>
    <cellStyle name="Uwaga 3" xfId="31012" hidden="1"/>
    <cellStyle name="Uwaga 3" xfId="31013" hidden="1"/>
    <cellStyle name="Uwaga 3" xfId="31020" hidden="1"/>
    <cellStyle name="Uwaga 3" xfId="31023" hidden="1"/>
    <cellStyle name="Uwaga 3" xfId="31026" hidden="1"/>
    <cellStyle name="Uwaga 3" xfId="31032" hidden="1"/>
    <cellStyle name="Uwaga 3" xfId="31035" hidden="1"/>
    <cellStyle name="Uwaga 3" xfId="31037" hidden="1"/>
    <cellStyle name="Uwaga 3" xfId="31042" hidden="1"/>
    <cellStyle name="Uwaga 3" xfId="31045" hidden="1"/>
    <cellStyle name="Uwaga 3" xfId="31046" hidden="1"/>
    <cellStyle name="Uwaga 3" xfId="31050" hidden="1"/>
    <cellStyle name="Uwaga 3" xfId="31053" hidden="1"/>
    <cellStyle name="Uwaga 3" xfId="31055" hidden="1"/>
    <cellStyle name="Uwaga 3" xfId="31056" hidden="1"/>
    <cellStyle name="Uwaga 3" xfId="31057" hidden="1"/>
    <cellStyle name="Uwaga 3" xfId="31060" hidden="1"/>
    <cellStyle name="Uwaga 3" xfId="31067" hidden="1"/>
    <cellStyle name="Uwaga 3" xfId="31070" hidden="1"/>
    <cellStyle name="Uwaga 3" xfId="31073" hidden="1"/>
    <cellStyle name="Uwaga 3" xfId="31076" hidden="1"/>
    <cellStyle name="Uwaga 3" xfId="31079" hidden="1"/>
    <cellStyle name="Uwaga 3" xfId="31082" hidden="1"/>
    <cellStyle name="Uwaga 3" xfId="31084" hidden="1"/>
    <cellStyle name="Uwaga 3" xfId="31087" hidden="1"/>
    <cellStyle name="Uwaga 3" xfId="31090" hidden="1"/>
    <cellStyle name="Uwaga 3" xfId="31092" hidden="1"/>
    <cellStyle name="Uwaga 3" xfId="31093" hidden="1"/>
    <cellStyle name="Uwaga 3" xfId="31095" hidden="1"/>
    <cellStyle name="Uwaga 3" xfId="31102" hidden="1"/>
    <cellStyle name="Uwaga 3" xfId="31105" hidden="1"/>
    <cellStyle name="Uwaga 3" xfId="31108" hidden="1"/>
    <cellStyle name="Uwaga 3" xfId="31112" hidden="1"/>
    <cellStyle name="Uwaga 3" xfId="31115" hidden="1"/>
    <cellStyle name="Uwaga 3" xfId="31118" hidden="1"/>
    <cellStyle name="Uwaga 3" xfId="31120" hidden="1"/>
    <cellStyle name="Uwaga 3" xfId="31123" hidden="1"/>
    <cellStyle name="Uwaga 3" xfId="31126" hidden="1"/>
    <cellStyle name="Uwaga 3" xfId="31128" hidden="1"/>
    <cellStyle name="Uwaga 3" xfId="31129" hidden="1"/>
    <cellStyle name="Uwaga 3" xfId="31132" hidden="1"/>
    <cellStyle name="Uwaga 3" xfId="31139" hidden="1"/>
    <cellStyle name="Uwaga 3" xfId="31142" hidden="1"/>
    <cellStyle name="Uwaga 3" xfId="31145" hidden="1"/>
    <cellStyle name="Uwaga 3" xfId="31149" hidden="1"/>
    <cellStyle name="Uwaga 3" xfId="31152" hidden="1"/>
    <cellStyle name="Uwaga 3" xfId="31154" hidden="1"/>
    <cellStyle name="Uwaga 3" xfId="31157" hidden="1"/>
    <cellStyle name="Uwaga 3" xfId="31160" hidden="1"/>
    <cellStyle name="Uwaga 3" xfId="31163" hidden="1"/>
    <cellStyle name="Uwaga 3" xfId="31164" hidden="1"/>
    <cellStyle name="Uwaga 3" xfId="31165" hidden="1"/>
    <cellStyle name="Uwaga 3" xfId="31167" hidden="1"/>
    <cellStyle name="Uwaga 3" xfId="31173" hidden="1"/>
    <cellStyle name="Uwaga 3" xfId="31174" hidden="1"/>
    <cellStyle name="Uwaga 3" xfId="31176" hidden="1"/>
    <cellStyle name="Uwaga 3" xfId="31182" hidden="1"/>
    <cellStyle name="Uwaga 3" xfId="31184" hidden="1"/>
    <cellStyle name="Uwaga 3" xfId="31187" hidden="1"/>
    <cellStyle name="Uwaga 3" xfId="31191" hidden="1"/>
    <cellStyle name="Uwaga 3" xfId="31192" hidden="1"/>
    <cellStyle name="Uwaga 3" xfId="31194" hidden="1"/>
    <cellStyle name="Uwaga 3" xfId="31200" hidden="1"/>
    <cellStyle name="Uwaga 3" xfId="31201" hidden="1"/>
    <cellStyle name="Uwaga 3" xfId="31202" hidden="1"/>
    <cellStyle name="Uwaga 3" xfId="31210" hidden="1"/>
    <cellStyle name="Uwaga 3" xfId="31213" hidden="1"/>
    <cellStyle name="Uwaga 3" xfId="31216" hidden="1"/>
    <cellStyle name="Uwaga 3" xfId="31219" hidden="1"/>
    <cellStyle name="Uwaga 3" xfId="31222" hidden="1"/>
    <cellStyle name="Uwaga 3" xfId="31225" hidden="1"/>
    <cellStyle name="Uwaga 3" xfId="31228" hidden="1"/>
    <cellStyle name="Uwaga 3" xfId="31231" hidden="1"/>
    <cellStyle name="Uwaga 3" xfId="31234" hidden="1"/>
    <cellStyle name="Uwaga 3" xfId="31236" hidden="1"/>
    <cellStyle name="Uwaga 3" xfId="31237" hidden="1"/>
    <cellStyle name="Uwaga 3" xfId="31239" hidden="1"/>
    <cellStyle name="Uwaga 3" xfId="31246" hidden="1"/>
    <cellStyle name="Uwaga 3" xfId="31249" hidden="1"/>
    <cellStyle name="Uwaga 3" xfId="31252" hidden="1"/>
    <cellStyle name="Uwaga 3" xfId="31255" hidden="1"/>
    <cellStyle name="Uwaga 3" xfId="31258" hidden="1"/>
    <cellStyle name="Uwaga 3" xfId="31261" hidden="1"/>
    <cellStyle name="Uwaga 3" xfId="31264" hidden="1"/>
    <cellStyle name="Uwaga 3" xfId="31266" hidden="1"/>
    <cellStyle name="Uwaga 3" xfId="31269" hidden="1"/>
    <cellStyle name="Uwaga 3" xfId="31272" hidden="1"/>
    <cellStyle name="Uwaga 3" xfId="31273" hidden="1"/>
    <cellStyle name="Uwaga 3" xfId="31274" hidden="1"/>
    <cellStyle name="Uwaga 3" xfId="31281" hidden="1"/>
    <cellStyle name="Uwaga 3" xfId="31282" hidden="1"/>
    <cellStyle name="Uwaga 3" xfId="31284" hidden="1"/>
    <cellStyle name="Uwaga 3" xfId="31290" hidden="1"/>
    <cellStyle name="Uwaga 3" xfId="31291" hidden="1"/>
    <cellStyle name="Uwaga 3" xfId="31293" hidden="1"/>
    <cellStyle name="Uwaga 3" xfId="31299" hidden="1"/>
    <cellStyle name="Uwaga 3" xfId="31300" hidden="1"/>
    <cellStyle name="Uwaga 3" xfId="31302" hidden="1"/>
    <cellStyle name="Uwaga 3" xfId="31308" hidden="1"/>
    <cellStyle name="Uwaga 3" xfId="31309" hidden="1"/>
    <cellStyle name="Uwaga 3" xfId="31310" hidden="1"/>
    <cellStyle name="Uwaga 3" xfId="31318" hidden="1"/>
    <cellStyle name="Uwaga 3" xfId="31320" hidden="1"/>
    <cellStyle name="Uwaga 3" xfId="31323" hidden="1"/>
    <cellStyle name="Uwaga 3" xfId="31327" hidden="1"/>
    <cellStyle name="Uwaga 3" xfId="31330" hidden="1"/>
    <cellStyle name="Uwaga 3" xfId="31333" hidden="1"/>
    <cellStyle name="Uwaga 3" xfId="31336" hidden="1"/>
    <cellStyle name="Uwaga 3" xfId="31338" hidden="1"/>
    <cellStyle name="Uwaga 3" xfId="31341" hidden="1"/>
    <cellStyle name="Uwaga 3" xfId="31344" hidden="1"/>
    <cellStyle name="Uwaga 3" xfId="31345" hidden="1"/>
    <cellStyle name="Uwaga 3" xfId="31346" hidden="1"/>
    <cellStyle name="Uwaga 3" xfId="31353" hidden="1"/>
    <cellStyle name="Uwaga 3" xfId="31355" hidden="1"/>
    <cellStyle name="Uwaga 3" xfId="31357" hidden="1"/>
    <cellStyle name="Uwaga 3" xfId="31362" hidden="1"/>
    <cellStyle name="Uwaga 3" xfId="31364" hidden="1"/>
    <cellStyle name="Uwaga 3" xfId="31366" hidden="1"/>
    <cellStyle name="Uwaga 3" xfId="31371" hidden="1"/>
    <cellStyle name="Uwaga 3" xfId="31373" hidden="1"/>
    <cellStyle name="Uwaga 3" xfId="31375" hidden="1"/>
    <cellStyle name="Uwaga 3" xfId="31380" hidden="1"/>
    <cellStyle name="Uwaga 3" xfId="31381" hidden="1"/>
    <cellStyle name="Uwaga 3" xfId="31382" hidden="1"/>
    <cellStyle name="Uwaga 3" xfId="31389" hidden="1"/>
    <cellStyle name="Uwaga 3" xfId="31391" hidden="1"/>
    <cellStyle name="Uwaga 3" xfId="31393" hidden="1"/>
    <cellStyle name="Uwaga 3" xfId="31398" hidden="1"/>
    <cellStyle name="Uwaga 3" xfId="31400" hidden="1"/>
    <cellStyle name="Uwaga 3" xfId="31402" hidden="1"/>
    <cellStyle name="Uwaga 3" xfId="31407" hidden="1"/>
    <cellStyle name="Uwaga 3" xfId="31409" hidden="1"/>
    <cellStyle name="Uwaga 3" xfId="31410" hidden="1"/>
    <cellStyle name="Uwaga 3" xfId="31416" hidden="1"/>
    <cellStyle name="Uwaga 3" xfId="31417" hidden="1"/>
    <cellStyle name="Uwaga 3" xfId="31418" hidden="1"/>
    <cellStyle name="Uwaga 3" xfId="31425" hidden="1"/>
    <cellStyle name="Uwaga 3" xfId="31427" hidden="1"/>
    <cellStyle name="Uwaga 3" xfId="31429" hidden="1"/>
    <cellStyle name="Uwaga 3" xfId="31434" hidden="1"/>
    <cellStyle name="Uwaga 3" xfId="31436" hidden="1"/>
    <cellStyle name="Uwaga 3" xfId="31438" hidden="1"/>
    <cellStyle name="Uwaga 3" xfId="31443" hidden="1"/>
    <cellStyle name="Uwaga 3" xfId="31445" hidden="1"/>
    <cellStyle name="Uwaga 3" xfId="31447" hidden="1"/>
    <cellStyle name="Uwaga 3" xfId="31452" hidden="1"/>
    <cellStyle name="Uwaga 3" xfId="31453" hidden="1"/>
    <cellStyle name="Uwaga 3" xfId="31455" hidden="1"/>
    <cellStyle name="Uwaga 3" xfId="31461" hidden="1"/>
    <cellStyle name="Uwaga 3" xfId="31462" hidden="1"/>
    <cellStyle name="Uwaga 3" xfId="31463" hidden="1"/>
    <cellStyle name="Uwaga 3" xfId="31470" hidden="1"/>
    <cellStyle name="Uwaga 3" xfId="31471" hidden="1"/>
    <cellStyle name="Uwaga 3" xfId="31472" hidden="1"/>
    <cellStyle name="Uwaga 3" xfId="31479" hidden="1"/>
    <cellStyle name="Uwaga 3" xfId="31480" hidden="1"/>
    <cellStyle name="Uwaga 3" xfId="31481" hidden="1"/>
    <cellStyle name="Uwaga 3" xfId="31488" hidden="1"/>
    <cellStyle name="Uwaga 3" xfId="31489" hidden="1"/>
    <cellStyle name="Uwaga 3" xfId="31490" hidden="1"/>
    <cellStyle name="Uwaga 3" xfId="31497" hidden="1"/>
    <cellStyle name="Uwaga 3" xfId="31498" hidden="1"/>
    <cellStyle name="Uwaga 3" xfId="31499" hidden="1"/>
    <cellStyle name="Uwaga 3" xfId="31548" hidden="1"/>
    <cellStyle name="Uwaga 3" xfId="31549" hidden="1"/>
    <cellStyle name="Uwaga 3" xfId="31551" hidden="1"/>
    <cellStyle name="Uwaga 3" xfId="31563" hidden="1"/>
    <cellStyle name="Uwaga 3" xfId="31564" hidden="1"/>
    <cellStyle name="Uwaga 3" xfId="31569" hidden="1"/>
    <cellStyle name="Uwaga 3" xfId="31578" hidden="1"/>
    <cellStyle name="Uwaga 3" xfId="31579" hidden="1"/>
    <cellStyle name="Uwaga 3" xfId="31584" hidden="1"/>
    <cellStyle name="Uwaga 3" xfId="31593" hidden="1"/>
    <cellStyle name="Uwaga 3" xfId="31594" hidden="1"/>
    <cellStyle name="Uwaga 3" xfId="31595" hidden="1"/>
    <cellStyle name="Uwaga 3" xfId="31608" hidden="1"/>
    <cellStyle name="Uwaga 3" xfId="31613" hidden="1"/>
    <cellStyle name="Uwaga 3" xfId="31618" hidden="1"/>
    <cellStyle name="Uwaga 3" xfId="31628" hidden="1"/>
    <cellStyle name="Uwaga 3" xfId="31633" hidden="1"/>
    <cellStyle name="Uwaga 3" xfId="31637" hidden="1"/>
    <cellStyle name="Uwaga 3" xfId="31644" hidden="1"/>
    <cellStyle name="Uwaga 3" xfId="31649" hidden="1"/>
    <cellStyle name="Uwaga 3" xfId="31652" hidden="1"/>
    <cellStyle name="Uwaga 3" xfId="31658" hidden="1"/>
    <cellStyle name="Uwaga 3" xfId="31663" hidden="1"/>
    <cellStyle name="Uwaga 3" xfId="31667" hidden="1"/>
    <cellStyle name="Uwaga 3" xfId="31668" hidden="1"/>
    <cellStyle name="Uwaga 3" xfId="31669" hidden="1"/>
    <cellStyle name="Uwaga 3" xfId="31673" hidden="1"/>
    <cellStyle name="Uwaga 3" xfId="31685" hidden="1"/>
    <cellStyle name="Uwaga 3" xfId="31690" hidden="1"/>
    <cellStyle name="Uwaga 3" xfId="31695" hidden="1"/>
    <cellStyle name="Uwaga 3" xfId="31700" hidden="1"/>
    <cellStyle name="Uwaga 3" xfId="31705" hidden="1"/>
    <cellStyle name="Uwaga 3" xfId="31710" hidden="1"/>
    <cellStyle name="Uwaga 3" xfId="31714" hidden="1"/>
    <cellStyle name="Uwaga 3" xfId="31718" hidden="1"/>
    <cellStyle name="Uwaga 3" xfId="31723" hidden="1"/>
    <cellStyle name="Uwaga 3" xfId="31728" hidden="1"/>
    <cellStyle name="Uwaga 3" xfId="31729" hidden="1"/>
    <cellStyle name="Uwaga 3" xfId="31731" hidden="1"/>
    <cellStyle name="Uwaga 3" xfId="31744" hidden="1"/>
    <cellStyle name="Uwaga 3" xfId="31748" hidden="1"/>
    <cellStyle name="Uwaga 3" xfId="31753" hidden="1"/>
    <cellStyle name="Uwaga 3" xfId="31760" hidden="1"/>
    <cellStyle name="Uwaga 3" xfId="31764" hidden="1"/>
    <cellStyle name="Uwaga 3" xfId="31769" hidden="1"/>
    <cellStyle name="Uwaga 3" xfId="31774" hidden="1"/>
    <cellStyle name="Uwaga 3" xfId="31777" hidden="1"/>
    <cellStyle name="Uwaga 3" xfId="31782" hidden="1"/>
    <cellStyle name="Uwaga 3" xfId="31788" hidden="1"/>
    <cellStyle name="Uwaga 3" xfId="31789" hidden="1"/>
    <cellStyle name="Uwaga 3" xfId="31792" hidden="1"/>
    <cellStyle name="Uwaga 3" xfId="31805" hidden="1"/>
    <cellStyle name="Uwaga 3" xfId="31809" hidden="1"/>
    <cellStyle name="Uwaga 3" xfId="31814" hidden="1"/>
    <cellStyle name="Uwaga 3" xfId="31821" hidden="1"/>
    <cellStyle name="Uwaga 3" xfId="31826" hidden="1"/>
    <cellStyle name="Uwaga 3" xfId="31830" hidden="1"/>
    <cellStyle name="Uwaga 3" xfId="31835" hidden="1"/>
    <cellStyle name="Uwaga 3" xfId="31839" hidden="1"/>
    <cellStyle name="Uwaga 3" xfId="31844" hidden="1"/>
    <cellStyle name="Uwaga 3" xfId="31848" hidden="1"/>
    <cellStyle name="Uwaga 3" xfId="31849" hidden="1"/>
    <cellStyle name="Uwaga 3" xfId="31851" hidden="1"/>
    <cellStyle name="Uwaga 3" xfId="31863" hidden="1"/>
    <cellStyle name="Uwaga 3" xfId="31864" hidden="1"/>
    <cellStyle name="Uwaga 3" xfId="31866" hidden="1"/>
    <cellStyle name="Uwaga 3" xfId="31878" hidden="1"/>
    <cellStyle name="Uwaga 3" xfId="31880" hidden="1"/>
    <cellStyle name="Uwaga 3" xfId="31883" hidden="1"/>
    <cellStyle name="Uwaga 3" xfId="31893" hidden="1"/>
    <cellStyle name="Uwaga 3" xfId="31894" hidden="1"/>
    <cellStyle name="Uwaga 3" xfId="31896" hidden="1"/>
    <cellStyle name="Uwaga 3" xfId="31908" hidden="1"/>
    <cellStyle name="Uwaga 3" xfId="31909" hidden="1"/>
    <cellStyle name="Uwaga 3" xfId="31910" hidden="1"/>
    <cellStyle name="Uwaga 3" xfId="31924" hidden="1"/>
    <cellStyle name="Uwaga 3" xfId="31927" hidden="1"/>
    <cellStyle name="Uwaga 3" xfId="31931" hidden="1"/>
    <cellStyle name="Uwaga 3" xfId="31939" hidden="1"/>
    <cellStyle name="Uwaga 3" xfId="31942" hidden="1"/>
    <cellStyle name="Uwaga 3" xfId="31946" hidden="1"/>
    <cellStyle name="Uwaga 3" xfId="31954" hidden="1"/>
    <cellStyle name="Uwaga 3" xfId="31957" hidden="1"/>
    <cellStyle name="Uwaga 3" xfId="31961" hidden="1"/>
    <cellStyle name="Uwaga 3" xfId="31968" hidden="1"/>
    <cellStyle name="Uwaga 3" xfId="31969" hidden="1"/>
    <cellStyle name="Uwaga 3" xfId="31971" hidden="1"/>
    <cellStyle name="Uwaga 3" xfId="31984" hidden="1"/>
    <cellStyle name="Uwaga 3" xfId="31987" hidden="1"/>
    <cellStyle name="Uwaga 3" xfId="31990" hidden="1"/>
    <cellStyle name="Uwaga 3" xfId="31999" hidden="1"/>
    <cellStyle name="Uwaga 3" xfId="32002" hidden="1"/>
    <cellStyle name="Uwaga 3" xfId="32006" hidden="1"/>
    <cellStyle name="Uwaga 3" xfId="32014" hidden="1"/>
    <cellStyle name="Uwaga 3" xfId="32016" hidden="1"/>
    <cellStyle name="Uwaga 3" xfId="32019" hidden="1"/>
    <cellStyle name="Uwaga 3" xfId="32028" hidden="1"/>
    <cellStyle name="Uwaga 3" xfId="32029" hidden="1"/>
    <cellStyle name="Uwaga 3" xfId="32030" hidden="1"/>
    <cellStyle name="Uwaga 3" xfId="32043" hidden="1"/>
    <cellStyle name="Uwaga 3" xfId="32044" hidden="1"/>
    <cellStyle name="Uwaga 3" xfId="32046" hidden="1"/>
    <cellStyle name="Uwaga 3" xfId="32058" hidden="1"/>
    <cellStyle name="Uwaga 3" xfId="32059" hidden="1"/>
    <cellStyle name="Uwaga 3" xfId="32061" hidden="1"/>
    <cellStyle name="Uwaga 3" xfId="32073" hidden="1"/>
    <cellStyle name="Uwaga 3" xfId="32074" hidden="1"/>
    <cellStyle name="Uwaga 3" xfId="32076" hidden="1"/>
    <cellStyle name="Uwaga 3" xfId="32088" hidden="1"/>
    <cellStyle name="Uwaga 3" xfId="32089" hidden="1"/>
    <cellStyle name="Uwaga 3" xfId="32090" hidden="1"/>
    <cellStyle name="Uwaga 3" xfId="32104" hidden="1"/>
    <cellStyle name="Uwaga 3" xfId="32106" hidden="1"/>
    <cellStyle name="Uwaga 3" xfId="32109" hidden="1"/>
    <cellStyle name="Uwaga 3" xfId="32119" hidden="1"/>
    <cellStyle name="Uwaga 3" xfId="32122" hidden="1"/>
    <cellStyle name="Uwaga 3" xfId="32125" hidden="1"/>
    <cellStyle name="Uwaga 3" xfId="32134" hidden="1"/>
    <cellStyle name="Uwaga 3" xfId="32136" hidden="1"/>
    <cellStyle name="Uwaga 3" xfId="32139" hidden="1"/>
    <cellStyle name="Uwaga 3" xfId="32148" hidden="1"/>
    <cellStyle name="Uwaga 3" xfId="32149" hidden="1"/>
    <cellStyle name="Uwaga 3" xfId="32150" hidden="1"/>
    <cellStyle name="Uwaga 3" xfId="32163" hidden="1"/>
    <cellStyle name="Uwaga 3" xfId="32165" hidden="1"/>
    <cellStyle name="Uwaga 3" xfId="32167" hidden="1"/>
    <cellStyle name="Uwaga 3" xfId="32178" hidden="1"/>
    <cellStyle name="Uwaga 3" xfId="32180" hidden="1"/>
    <cellStyle name="Uwaga 3" xfId="32182" hidden="1"/>
    <cellStyle name="Uwaga 3" xfId="32193" hidden="1"/>
    <cellStyle name="Uwaga 3" xfId="32195" hidden="1"/>
    <cellStyle name="Uwaga 3" xfId="32197" hidden="1"/>
    <cellStyle name="Uwaga 3" xfId="32208" hidden="1"/>
    <cellStyle name="Uwaga 3" xfId="32209" hidden="1"/>
    <cellStyle name="Uwaga 3" xfId="32210" hidden="1"/>
    <cellStyle name="Uwaga 3" xfId="32223" hidden="1"/>
    <cellStyle name="Uwaga 3" xfId="32225" hidden="1"/>
    <cellStyle name="Uwaga 3" xfId="32227" hidden="1"/>
    <cellStyle name="Uwaga 3" xfId="32238" hidden="1"/>
    <cellStyle name="Uwaga 3" xfId="32240" hidden="1"/>
    <cellStyle name="Uwaga 3" xfId="32242" hidden="1"/>
    <cellStyle name="Uwaga 3" xfId="32253" hidden="1"/>
    <cellStyle name="Uwaga 3" xfId="32255" hidden="1"/>
    <cellStyle name="Uwaga 3" xfId="32256" hidden="1"/>
    <cellStyle name="Uwaga 3" xfId="32268" hidden="1"/>
    <cellStyle name="Uwaga 3" xfId="32269" hidden="1"/>
    <cellStyle name="Uwaga 3" xfId="32270" hidden="1"/>
    <cellStyle name="Uwaga 3" xfId="32283" hidden="1"/>
    <cellStyle name="Uwaga 3" xfId="32285" hidden="1"/>
    <cellStyle name="Uwaga 3" xfId="32287" hidden="1"/>
    <cellStyle name="Uwaga 3" xfId="32298" hidden="1"/>
    <cellStyle name="Uwaga 3" xfId="32300" hidden="1"/>
    <cellStyle name="Uwaga 3" xfId="32302" hidden="1"/>
    <cellStyle name="Uwaga 3" xfId="32313" hidden="1"/>
    <cellStyle name="Uwaga 3" xfId="32315" hidden="1"/>
    <cellStyle name="Uwaga 3" xfId="32317" hidden="1"/>
    <cellStyle name="Uwaga 3" xfId="32328" hidden="1"/>
    <cellStyle name="Uwaga 3" xfId="32329" hidden="1"/>
    <cellStyle name="Uwaga 3" xfId="32331" hidden="1"/>
    <cellStyle name="Uwaga 3" xfId="32342" hidden="1"/>
    <cellStyle name="Uwaga 3" xfId="32344" hidden="1"/>
    <cellStyle name="Uwaga 3" xfId="32345" hidden="1"/>
    <cellStyle name="Uwaga 3" xfId="32354" hidden="1"/>
    <cellStyle name="Uwaga 3" xfId="32357" hidden="1"/>
    <cellStyle name="Uwaga 3" xfId="32359" hidden="1"/>
    <cellStyle name="Uwaga 3" xfId="32370" hidden="1"/>
    <cellStyle name="Uwaga 3" xfId="32372" hidden="1"/>
    <cellStyle name="Uwaga 3" xfId="32374" hidden="1"/>
    <cellStyle name="Uwaga 3" xfId="32386" hidden="1"/>
    <cellStyle name="Uwaga 3" xfId="32388" hidden="1"/>
    <cellStyle name="Uwaga 3" xfId="32390" hidden="1"/>
    <cellStyle name="Uwaga 3" xfId="32398" hidden="1"/>
    <cellStyle name="Uwaga 3" xfId="32400" hidden="1"/>
    <cellStyle name="Uwaga 3" xfId="32403" hidden="1"/>
    <cellStyle name="Uwaga 3" xfId="32393" hidden="1"/>
    <cellStyle name="Uwaga 3" xfId="32392" hidden="1"/>
    <cellStyle name="Uwaga 3" xfId="32391" hidden="1"/>
    <cellStyle name="Uwaga 3" xfId="32378" hidden="1"/>
    <cellStyle name="Uwaga 3" xfId="32377" hidden="1"/>
    <cellStyle name="Uwaga 3" xfId="32376" hidden="1"/>
    <cellStyle name="Uwaga 3" xfId="32363" hidden="1"/>
    <cellStyle name="Uwaga 3" xfId="32362" hidden="1"/>
    <cellStyle name="Uwaga 3" xfId="32361" hidden="1"/>
    <cellStyle name="Uwaga 3" xfId="32348" hidden="1"/>
    <cellStyle name="Uwaga 3" xfId="32347" hidden="1"/>
    <cellStyle name="Uwaga 3" xfId="32346" hidden="1"/>
    <cellStyle name="Uwaga 3" xfId="32333" hidden="1"/>
    <cellStyle name="Uwaga 3" xfId="32332" hidden="1"/>
    <cellStyle name="Uwaga 3" xfId="32330" hidden="1"/>
    <cellStyle name="Uwaga 3" xfId="32319" hidden="1"/>
    <cellStyle name="Uwaga 3" xfId="32316" hidden="1"/>
    <cellStyle name="Uwaga 3" xfId="32314" hidden="1"/>
    <cellStyle name="Uwaga 3" xfId="32304" hidden="1"/>
    <cellStyle name="Uwaga 3" xfId="32301" hidden="1"/>
    <cellStyle name="Uwaga 3" xfId="32299" hidden="1"/>
    <cellStyle name="Uwaga 3" xfId="32289" hidden="1"/>
    <cellStyle name="Uwaga 3" xfId="32286" hidden="1"/>
    <cellStyle name="Uwaga 3" xfId="32284" hidden="1"/>
    <cellStyle name="Uwaga 3" xfId="32274" hidden="1"/>
    <cellStyle name="Uwaga 3" xfId="32272" hidden="1"/>
    <cellStyle name="Uwaga 3" xfId="32271" hidden="1"/>
    <cellStyle name="Uwaga 3" xfId="32259" hidden="1"/>
    <cellStyle name="Uwaga 3" xfId="32257" hidden="1"/>
    <cellStyle name="Uwaga 3" xfId="32254" hidden="1"/>
    <cellStyle name="Uwaga 3" xfId="32244" hidden="1"/>
    <cellStyle name="Uwaga 3" xfId="32241" hidden="1"/>
    <cellStyle name="Uwaga 3" xfId="32239" hidden="1"/>
    <cellStyle name="Uwaga 3" xfId="32229" hidden="1"/>
    <cellStyle name="Uwaga 3" xfId="32226" hidden="1"/>
    <cellStyle name="Uwaga 3" xfId="32224" hidden="1"/>
    <cellStyle name="Uwaga 3" xfId="32214" hidden="1"/>
    <cellStyle name="Uwaga 3" xfId="32212" hidden="1"/>
    <cellStyle name="Uwaga 3" xfId="32211" hidden="1"/>
    <cellStyle name="Uwaga 3" xfId="32199" hidden="1"/>
    <cellStyle name="Uwaga 3" xfId="32196" hidden="1"/>
    <cellStyle name="Uwaga 3" xfId="32194" hidden="1"/>
    <cellStyle name="Uwaga 3" xfId="32184" hidden="1"/>
    <cellStyle name="Uwaga 3" xfId="32181" hidden="1"/>
    <cellStyle name="Uwaga 3" xfId="32179" hidden="1"/>
    <cellStyle name="Uwaga 3" xfId="32169" hidden="1"/>
    <cellStyle name="Uwaga 3" xfId="32166" hidden="1"/>
    <cellStyle name="Uwaga 3" xfId="32164" hidden="1"/>
    <cellStyle name="Uwaga 3" xfId="32154" hidden="1"/>
    <cellStyle name="Uwaga 3" xfId="32152" hidden="1"/>
    <cellStyle name="Uwaga 3" xfId="32151" hidden="1"/>
    <cellStyle name="Uwaga 3" xfId="32138" hidden="1"/>
    <cellStyle name="Uwaga 3" xfId="32135" hidden="1"/>
    <cellStyle name="Uwaga 3" xfId="32133" hidden="1"/>
    <cellStyle name="Uwaga 3" xfId="32123" hidden="1"/>
    <cellStyle name="Uwaga 3" xfId="32120" hidden="1"/>
    <cellStyle name="Uwaga 3" xfId="32118" hidden="1"/>
    <cellStyle name="Uwaga 3" xfId="32108" hidden="1"/>
    <cellStyle name="Uwaga 3" xfId="32105" hidden="1"/>
    <cellStyle name="Uwaga 3" xfId="32103" hidden="1"/>
    <cellStyle name="Uwaga 3" xfId="32094" hidden="1"/>
    <cellStyle name="Uwaga 3" xfId="32092" hidden="1"/>
    <cellStyle name="Uwaga 3" xfId="32091" hidden="1"/>
    <cellStyle name="Uwaga 3" xfId="32079" hidden="1"/>
    <cellStyle name="Uwaga 3" xfId="32077" hidden="1"/>
    <cellStyle name="Uwaga 3" xfId="32075" hidden="1"/>
    <cellStyle name="Uwaga 3" xfId="32064" hidden="1"/>
    <cellStyle name="Uwaga 3" xfId="32062" hidden="1"/>
    <cellStyle name="Uwaga 3" xfId="32060" hidden="1"/>
    <cellStyle name="Uwaga 3" xfId="32049" hidden="1"/>
    <cellStyle name="Uwaga 3" xfId="32047" hidden="1"/>
    <cellStyle name="Uwaga 3" xfId="32045" hidden="1"/>
    <cellStyle name="Uwaga 3" xfId="32034" hidden="1"/>
    <cellStyle name="Uwaga 3" xfId="32032" hidden="1"/>
    <cellStyle name="Uwaga 3" xfId="32031" hidden="1"/>
    <cellStyle name="Uwaga 3" xfId="32018" hidden="1"/>
    <cellStyle name="Uwaga 3" xfId="32015" hidden="1"/>
    <cellStyle name="Uwaga 3" xfId="32013" hidden="1"/>
    <cellStyle name="Uwaga 3" xfId="32003" hidden="1"/>
    <cellStyle name="Uwaga 3" xfId="32000" hidden="1"/>
    <cellStyle name="Uwaga 3" xfId="31998" hidden="1"/>
    <cellStyle name="Uwaga 3" xfId="31988" hidden="1"/>
    <cellStyle name="Uwaga 3" xfId="31985" hidden="1"/>
    <cellStyle name="Uwaga 3" xfId="31983" hidden="1"/>
    <cellStyle name="Uwaga 3" xfId="31974" hidden="1"/>
    <cellStyle name="Uwaga 3" xfId="31972" hidden="1"/>
    <cellStyle name="Uwaga 3" xfId="31970" hidden="1"/>
    <cellStyle name="Uwaga 3" xfId="31958" hidden="1"/>
    <cellStyle name="Uwaga 3" xfId="31955" hidden="1"/>
    <cellStyle name="Uwaga 3" xfId="31953" hidden="1"/>
    <cellStyle name="Uwaga 3" xfId="31943" hidden="1"/>
    <cellStyle name="Uwaga 3" xfId="31940" hidden="1"/>
    <cellStyle name="Uwaga 3" xfId="31938" hidden="1"/>
    <cellStyle name="Uwaga 3" xfId="31928" hidden="1"/>
    <cellStyle name="Uwaga 3" xfId="31925" hidden="1"/>
    <cellStyle name="Uwaga 3" xfId="31923" hidden="1"/>
    <cellStyle name="Uwaga 3" xfId="31916" hidden="1"/>
    <cellStyle name="Uwaga 3" xfId="31913" hidden="1"/>
    <cellStyle name="Uwaga 3" xfId="31911" hidden="1"/>
    <cellStyle name="Uwaga 3" xfId="31901" hidden="1"/>
    <cellStyle name="Uwaga 3" xfId="31898" hidden="1"/>
    <cellStyle name="Uwaga 3" xfId="31895" hidden="1"/>
    <cellStyle name="Uwaga 3" xfId="31886" hidden="1"/>
    <cellStyle name="Uwaga 3" xfId="31882" hidden="1"/>
    <cellStyle name="Uwaga 3" xfId="31879" hidden="1"/>
    <cellStyle name="Uwaga 3" xfId="31871" hidden="1"/>
    <cellStyle name="Uwaga 3" xfId="31868" hidden="1"/>
    <cellStyle name="Uwaga 3" xfId="31865" hidden="1"/>
    <cellStyle name="Uwaga 3" xfId="31856" hidden="1"/>
    <cellStyle name="Uwaga 3" xfId="31853" hidden="1"/>
    <cellStyle name="Uwaga 3" xfId="31850" hidden="1"/>
    <cellStyle name="Uwaga 3" xfId="31840" hidden="1"/>
    <cellStyle name="Uwaga 3" xfId="31836" hidden="1"/>
    <cellStyle name="Uwaga 3" xfId="31833" hidden="1"/>
    <cellStyle name="Uwaga 3" xfId="31824" hidden="1"/>
    <cellStyle name="Uwaga 3" xfId="31820" hidden="1"/>
    <cellStyle name="Uwaga 3" xfId="31818" hidden="1"/>
    <cellStyle name="Uwaga 3" xfId="31810" hidden="1"/>
    <cellStyle name="Uwaga 3" xfId="31806" hidden="1"/>
    <cellStyle name="Uwaga 3" xfId="31803" hidden="1"/>
    <cellStyle name="Uwaga 3" xfId="31796" hidden="1"/>
    <cellStyle name="Uwaga 3" xfId="31793" hidden="1"/>
    <cellStyle name="Uwaga 3" xfId="31790" hidden="1"/>
    <cellStyle name="Uwaga 3" xfId="31781" hidden="1"/>
    <cellStyle name="Uwaga 3" xfId="31776" hidden="1"/>
    <cellStyle name="Uwaga 3" xfId="31773" hidden="1"/>
    <cellStyle name="Uwaga 3" xfId="31766" hidden="1"/>
    <cellStyle name="Uwaga 3" xfId="31761" hidden="1"/>
    <cellStyle name="Uwaga 3" xfId="31758" hidden="1"/>
    <cellStyle name="Uwaga 3" xfId="31751" hidden="1"/>
    <cellStyle name="Uwaga 3" xfId="31746" hidden="1"/>
    <cellStyle name="Uwaga 3" xfId="31743" hidden="1"/>
    <cellStyle name="Uwaga 3" xfId="31737" hidden="1"/>
    <cellStyle name="Uwaga 3" xfId="31733" hidden="1"/>
    <cellStyle name="Uwaga 3" xfId="31730" hidden="1"/>
    <cellStyle name="Uwaga 3" xfId="31722" hidden="1"/>
    <cellStyle name="Uwaga 3" xfId="31717" hidden="1"/>
    <cellStyle name="Uwaga 3" xfId="31713" hidden="1"/>
    <cellStyle name="Uwaga 3" xfId="31707" hidden="1"/>
    <cellStyle name="Uwaga 3" xfId="31702" hidden="1"/>
    <cellStyle name="Uwaga 3" xfId="31698" hidden="1"/>
    <cellStyle name="Uwaga 3" xfId="31692" hidden="1"/>
    <cellStyle name="Uwaga 3" xfId="31687" hidden="1"/>
    <cellStyle name="Uwaga 3" xfId="31683" hidden="1"/>
    <cellStyle name="Uwaga 3" xfId="31678" hidden="1"/>
    <cellStyle name="Uwaga 3" xfId="31674" hidden="1"/>
    <cellStyle name="Uwaga 3" xfId="31670" hidden="1"/>
    <cellStyle name="Uwaga 3" xfId="31662" hidden="1"/>
    <cellStyle name="Uwaga 3" xfId="31657" hidden="1"/>
    <cellStyle name="Uwaga 3" xfId="31653" hidden="1"/>
    <cellStyle name="Uwaga 3" xfId="31647" hidden="1"/>
    <cellStyle name="Uwaga 3" xfId="31642" hidden="1"/>
    <cellStyle name="Uwaga 3" xfId="31638" hidden="1"/>
    <cellStyle name="Uwaga 3" xfId="31632" hidden="1"/>
    <cellStyle name="Uwaga 3" xfId="31627" hidden="1"/>
    <cellStyle name="Uwaga 3" xfId="31623" hidden="1"/>
    <cellStyle name="Uwaga 3" xfId="31619" hidden="1"/>
    <cellStyle name="Uwaga 3" xfId="31614" hidden="1"/>
    <cellStyle name="Uwaga 3" xfId="31609" hidden="1"/>
    <cellStyle name="Uwaga 3" xfId="31604" hidden="1"/>
    <cellStyle name="Uwaga 3" xfId="31600" hidden="1"/>
    <cellStyle name="Uwaga 3" xfId="31596" hidden="1"/>
    <cellStyle name="Uwaga 3" xfId="31589" hidden="1"/>
    <cellStyle name="Uwaga 3" xfId="31585" hidden="1"/>
    <cellStyle name="Uwaga 3" xfId="31580" hidden="1"/>
    <cellStyle name="Uwaga 3" xfId="31574" hidden="1"/>
    <cellStyle name="Uwaga 3" xfId="31570" hidden="1"/>
    <cellStyle name="Uwaga 3" xfId="31565" hidden="1"/>
    <cellStyle name="Uwaga 3" xfId="31559" hidden="1"/>
    <cellStyle name="Uwaga 3" xfId="31555" hidden="1"/>
    <cellStyle name="Uwaga 3" xfId="31550" hidden="1"/>
    <cellStyle name="Uwaga 3" xfId="31544" hidden="1"/>
    <cellStyle name="Uwaga 3" xfId="31540" hidden="1"/>
    <cellStyle name="Uwaga 3" xfId="31536" hidden="1"/>
    <cellStyle name="Uwaga 3" xfId="32396" hidden="1"/>
    <cellStyle name="Uwaga 3" xfId="32395" hidden="1"/>
    <cellStyle name="Uwaga 3" xfId="32394" hidden="1"/>
    <cellStyle name="Uwaga 3" xfId="32381" hidden="1"/>
    <cellStyle name="Uwaga 3" xfId="32380" hidden="1"/>
    <cellStyle name="Uwaga 3" xfId="32379" hidden="1"/>
    <cellStyle name="Uwaga 3" xfId="32366" hidden="1"/>
    <cellStyle name="Uwaga 3" xfId="32365" hidden="1"/>
    <cellStyle name="Uwaga 3" xfId="32364" hidden="1"/>
    <cellStyle name="Uwaga 3" xfId="32351" hidden="1"/>
    <cellStyle name="Uwaga 3" xfId="32350" hidden="1"/>
    <cellStyle name="Uwaga 3" xfId="32349" hidden="1"/>
    <cellStyle name="Uwaga 3" xfId="32336" hidden="1"/>
    <cellStyle name="Uwaga 3" xfId="32335" hidden="1"/>
    <cellStyle name="Uwaga 3" xfId="32334" hidden="1"/>
    <cellStyle name="Uwaga 3" xfId="32322" hidden="1"/>
    <cellStyle name="Uwaga 3" xfId="32320" hidden="1"/>
    <cellStyle name="Uwaga 3" xfId="32318" hidden="1"/>
    <cellStyle name="Uwaga 3" xfId="32307" hidden="1"/>
    <cellStyle name="Uwaga 3" xfId="32305" hidden="1"/>
    <cellStyle name="Uwaga 3" xfId="32303" hidden="1"/>
    <cellStyle name="Uwaga 3" xfId="32292" hidden="1"/>
    <cellStyle name="Uwaga 3" xfId="32290" hidden="1"/>
    <cellStyle name="Uwaga 3" xfId="32288" hidden="1"/>
    <cellStyle name="Uwaga 3" xfId="32277" hidden="1"/>
    <cellStyle name="Uwaga 3" xfId="32275" hidden="1"/>
    <cellStyle name="Uwaga 3" xfId="32273" hidden="1"/>
    <cellStyle name="Uwaga 3" xfId="32262" hidden="1"/>
    <cellStyle name="Uwaga 3" xfId="32260" hidden="1"/>
    <cellStyle name="Uwaga 3" xfId="32258" hidden="1"/>
    <cellStyle name="Uwaga 3" xfId="32247" hidden="1"/>
    <cellStyle name="Uwaga 3" xfId="32245" hidden="1"/>
    <cellStyle name="Uwaga 3" xfId="32243" hidden="1"/>
    <cellStyle name="Uwaga 3" xfId="32232" hidden="1"/>
    <cellStyle name="Uwaga 3" xfId="32230" hidden="1"/>
    <cellStyle name="Uwaga 3" xfId="32228" hidden="1"/>
    <cellStyle name="Uwaga 3" xfId="32217" hidden="1"/>
    <cellStyle name="Uwaga 3" xfId="32215" hidden="1"/>
    <cellStyle name="Uwaga 3" xfId="32213" hidden="1"/>
    <cellStyle name="Uwaga 3" xfId="32202" hidden="1"/>
    <cellStyle name="Uwaga 3" xfId="32200" hidden="1"/>
    <cellStyle name="Uwaga 3" xfId="32198" hidden="1"/>
    <cellStyle name="Uwaga 3" xfId="32187" hidden="1"/>
    <cellStyle name="Uwaga 3" xfId="32185" hidden="1"/>
    <cellStyle name="Uwaga 3" xfId="32183" hidden="1"/>
    <cellStyle name="Uwaga 3" xfId="32172" hidden="1"/>
    <cellStyle name="Uwaga 3" xfId="32170" hidden="1"/>
    <cellStyle name="Uwaga 3" xfId="32168" hidden="1"/>
    <cellStyle name="Uwaga 3" xfId="32157" hidden="1"/>
    <cellStyle name="Uwaga 3" xfId="32155" hidden="1"/>
    <cellStyle name="Uwaga 3" xfId="32153" hidden="1"/>
    <cellStyle name="Uwaga 3" xfId="32142" hidden="1"/>
    <cellStyle name="Uwaga 3" xfId="32140" hidden="1"/>
    <cellStyle name="Uwaga 3" xfId="32137" hidden="1"/>
    <cellStyle name="Uwaga 3" xfId="32127" hidden="1"/>
    <cellStyle name="Uwaga 3" xfId="32124" hidden="1"/>
    <cellStyle name="Uwaga 3" xfId="32121" hidden="1"/>
    <cellStyle name="Uwaga 3" xfId="32112" hidden="1"/>
    <cellStyle name="Uwaga 3" xfId="32110" hidden="1"/>
    <cellStyle name="Uwaga 3" xfId="32107" hidden="1"/>
    <cellStyle name="Uwaga 3" xfId="32097" hidden="1"/>
    <cellStyle name="Uwaga 3" xfId="32095" hidden="1"/>
    <cellStyle name="Uwaga 3" xfId="32093" hidden="1"/>
    <cellStyle name="Uwaga 3" xfId="32082" hidden="1"/>
    <cellStyle name="Uwaga 3" xfId="32080" hidden="1"/>
    <cellStyle name="Uwaga 3" xfId="32078" hidden="1"/>
    <cellStyle name="Uwaga 3" xfId="32067" hidden="1"/>
    <cellStyle name="Uwaga 3" xfId="32065" hidden="1"/>
    <cellStyle name="Uwaga 3" xfId="32063" hidden="1"/>
    <cellStyle name="Uwaga 3" xfId="32052" hidden="1"/>
    <cellStyle name="Uwaga 3" xfId="32050" hidden="1"/>
    <cellStyle name="Uwaga 3" xfId="32048" hidden="1"/>
    <cellStyle name="Uwaga 3" xfId="32037" hidden="1"/>
    <cellStyle name="Uwaga 3" xfId="32035" hidden="1"/>
    <cellStyle name="Uwaga 3" xfId="32033" hidden="1"/>
    <cellStyle name="Uwaga 3" xfId="32022" hidden="1"/>
    <cellStyle name="Uwaga 3" xfId="32020" hidden="1"/>
    <cellStyle name="Uwaga 3" xfId="32017" hidden="1"/>
    <cellStyle name="Uwaga 3" xfId="32007" hidden="1"/>
    <cellStyle name="Uwaga 3" xfId="32004" hidden="1"/>
    <cellStyle name="Uwaga 3" xfId="32001" hidden="1"/>
    <cellStyle name="Uwaga 3" xfId="31992" hidden="1"/>
    <cellStyle name="Uwaga 3" xfId="31989" hidden="1"/>
    <cellStyle name="Uwaga 3" xfId="31986" hidden="1"/>
    <cellStyle name="Uwaga 3" xfId="31977" hidden="1"/>
    <cellStyle name="Uwaga 3" xfId="31975" hidden="1"/>
    <cellStyle name="Uwaga 3" xfId="31973" hidden="1"/>
    <cellStyle name="Uwaga 3" xfId="31962" hidden="1"/>
    <cellStyle name="Uwaga 3" xfId="31959" hidden="1"/>
    <cellStyle name="Uwaga 3" xfId="31956" hidden="1"/>
    <cellStyle name="Uwaga 3" xfId="31947" hidden="1"/>
    <cellStyle name="Uwaga 3" xfId="31944" hidden="1"/>
    <cellStyle name="Uwaga 3" xfId="31941" hidden="1"/>
    <cellStyle name="Uwaga 3" xfId="31932" hidden="1"/>
    <cellStyle name="Uwaga 3" xfId="31929" hidden="1"/>
    <cellStyle name="Uwaga 3" xfId="31926" hidden="1"/>
    <cellStyle name="Uwaga 3" xfId="31919" hidden="1"/>
    <cellStyle name="Uwaga 3" xfId="31915" hidden="1"/>
    <cellStyle name="Uwaga 3" xfId="31912" hidden="1"/>
    <cellStyle name="Uwaga 3" xfId="31904" hidden="1"/>
    <cellStyle name="Uwaga 3" xfId="31900" hidden="1"/>
    <cellStyle name="Uwaga 3" xfId="31897" hidden="1"/>
    <cellStyle name="Uwaga 3" xfId="31889" hidden="1"/>
    <cellStyle name="Uwaga 3" xfId="31885" hidden="1"/>
    <cellStyle name="Uwaga 3" xfId="31881" hidden="1"/>
    <cellStyle name="Uwaga 3" xfId="31874" hidden="1"/>
    <cellStyle name="Uwaga 3" xfId="31870" hidden="1"/>
    <cellStyle name="Uwaga 3" xfId="31867" hidden="1"/>
    <cellStyle name="Uwaga 3" xfId="31859" hidden="1"/>
    <cellStyle name="Uwaga 3" xfId="31855" hidden="1"/>
    <cellStyle name="Uwaga 3" xfId="31852" hidden="1"/>
    <cellStyle name="Uwaga 3" xfId="31843" hidden="1"/>
    <cellStyle name="Uwaga 3" xfId="31838" hidden="1"/>
    <cellStyle name="Uwaga 3" xfId="31834" hidden="1"/>
    <cellStyle name="Uwaga 3" xfId="31828" hidden="1"/>
    <cellStyle name="Uwaga 3" xfId="31823" hidden="1"/>
    <cellStyle name="Uwaga 3" xfId="31819" hidden="1"/>
    <cellStyle name="Uwaga 3" xfId="31813" hidden="1"/>
    <cellStyle name="Uwaga 3" xfId="31808" hidden="1"/>
    <cellStyle name="Uwaga 3" xfId="31804" hidden="1"/>
    <cellStyle name="Uwaga 3" xfId="31799" hidden="1"/>
    <cellStyle name="Uwaga 3" xfId="31795" hidden="1"/>
    <cellStyle name="Uwaga 3" xfId="31791" hidden="1"/>
    <cellStyle name="Uwaga 3" xfId="31784" hidden="1"/>
    <cellStyle name="Uwaga 3" xfId="31779" hidden="1"/>
    <cellStyle name="Uwaga 3" xfId="31775" hidden="1"/>
    <cellStyle name="Uwaga 3" xfId="31768" hidden="1"/>
    <cellStyle name="Uwaga 3" xfId="31763" hidden="1"/>
    <cellStyle name="Uwaga 3" xfId="31759" hidden="1"/>
    <cellStyle name="Uwaga 3" xfId="31754" hidden="1"/>
    <cellStyle name="Uwaga 3" xfId="31749" hidden="1"/>
    <cellStyle name="Uwaga 3" xfId="31745" hidden="1"/>
    <cellStyle name="Uwaga 3" xfId="31739" hidden="1"/>
    <cellStyle name="Uwaga 3" xfId="31735" hidden="1"/>
    <cellStyle name="Uwaga 3" xfId="31732" hidden="1"/>
    <cellStyle name="Uwaga 3" xfId="31725" hidden="1"/>
    <cellStyle name="Uwaga 3" xfId="31720" hidden="1"/>
    <cellStyle name="Uwaga 3" xfId="31715" hidden="1"/>
    <cellStyle name="Uwaga 3" xfId="31709" hidden="1"/>
    <cellStyle name="Uwaga 3" xfId="31704" hidden="1"/>
    <cellStyle name="Uwaga 3" xfId="31699" hidden="1"/>
    <cellStyle name="Uwaga 3" xfId="31694" hidden="1"/>
    <cellStyle name="Uwaga 3" xfId="31689" hidden="1"/>
    <cellStyle name="Uwaga 3" xfId="31684" hidden="1"/>
    <cellStyle name="Uwaga 3" xfId="31680" hidden="1"/>
    <cellStyle name="Uwaga 3" xfId="31676" hidden="1"/>
    <cellStyle name="Uwaga 3" xfId="31671" hidden="1"/>
    <cellStyle name="Uwaga 3" xfId="31664" hidden="1"/>
    <cellStyle name="Uwaga 3" xfId="31659" hidden="1"/>
    <cellStyle name="Uwaga 3" xfId="31654" hidden="1"/>
    <cellStyle name="Uwaga 3" xfId="31648" hidden="1"/>
    <cellStyle name="Uwaga 3" xfId="31643" hidden="1"/>
    <cellStyle name="Uwaga 3" xfId="31639" hidden="1"/>
    <cellStyle name="Uwaga 3" xfId="31634" hidden="1"/>
    <cellStyle name="Uwaga 3" xfId="31629" hidden="1"/>
    <cellStyle name="Uwaga 3" xfId="31624" hidden="1"/>
    <cellStyle name="Uwaga 3" xfId="31620" hidden="1"/>
    <cellStyle name="Uwaga 3" xfId="31615" hidden="1"/>
    <cellStyle name="Uwaga 3" xfId="31610" hidden="1"/>
    <cellStyle name="Uwaga 3" xfId="31605" hidden="1"/>
    <cellStyle name="Uwaga 3" xfId="31601" hidden="1"/>
    <cellStyle name="Uwaga 3" xfId="31597" hidden="1"/>
    <cellStyle name="Uwaga 3" xfId="31590" hidden="1"/>
    <cellStyle name="Uwaga 3" xfId="31586" hidden="1"/>
    <cellStyle name="Uwaga 3" xfId="31581" hidden="1"/>
    <cellStyle name="Uwaga 3" xfId="31575" hidden="1"/>
    <cellStyle name="Uwaga 3" xfId="31571" hidden="1"/>
    <cellStyle name="Uwaga 3" xfId="31566" hidden="1"/>
    <cellStyle name="Uwaga 3" xfId="31560" hidden="1"/>
    <cellStyle name="Uwaga 3" xfId="31556" hidden="1"/>
    <cellStyle name="Uwaga 3" xfId="31552" hidden="1"/>
    <cellStyle name="Uwaga 3" xfId="31545" hidden="1"/>
    <cellStyle name="Uwaga 3" xfId="31541" hidden="1"/>
    <cellStyle name="Uwaga 3" xfId="31537" hidden="1"/>
    <cellStyle name="Uwaga 3" xfId="32401" hidden="1"/>
    <cellStyle name="Uwaga 3" xfId="32399" hidden="1"/>
    <cellStyle name="Uwaga 3" xfId="32397" hidden="1"/>
    <cellStyle name="Uwaga 3" xfId="32384" hidden="1"/>
    <cellStyle name="Uwaga 3" xfId="32383" hidden="1"/>
    <cellStyle name="Uwaga 3" xfId="32382" hidden="1"/>
    <cellStyle name="Uwaga 3" xfId="32369" hidden="1"/>
    <cellStyle name="Uwaga 3" xfId="32368" hidden="1"/>
    <cellStyle name="Uwaga 3" xfId="32367" hidden="1"/>
    <cellStyle name="Uwaga 3" xfId="32355" hidden="1"/>
    <cellStyle name="Uwaga 3" xfId="32353" hidden="1"/>
    <cellStyle name="Uwaga 3" xfId="32352" hidden="1"/>
    <cellStyle name="Uwaga 3" xfId="32339" hidden="1"/>
    <cellStyle name="Uwaga 3" xfId="32338" hidden="1"/>
    <cellStyle name="Uwaga 3" xfId="32337" hidden="1"/>
    <cellStyle name="Uwaga 3" xfId="32325" hidden="1"/>
    <cellStyle name="Uwaga 3" xfId="32323" hidden="1"/>
    <cellStyle name="Uwaga 3" xfId="32321" hidden="1"/>
    <cellStyle name="Uwaga 3" xfId="32310" hidden="1"/>
    <cellStyle name="Uwaga 3" xfId="32308" hidden="1"/>
    <cellStyle name="Uwaga 3" xfId="32306" hidden="1"/>
    <cellStyle name="Uwaga 3" xfId="32295" hidden="1"/>
    <cellStyle name="Uwaga 3" xfId="32293" hidden="1"/>
    <cellStyle name="Uwaga 3" xfId="32291" hidden="1"/>
    <cellStyle name="Uwaga 3" xfId="32280" hidden="1"/>
    <cellStyle name="Uwaga 3" xfId="32278" hidden="1"/>
    <cellStyle name="Uwaga 3" xfId="32276" hidden="1"/>
    <cellStyle name="Uwaga 3" xfId="32265" hidden="1"/>
    <cellStyle name="Uwaga 3" xfId="32263" hidden="1"/>
    <cellStyle name="Uwaga 3" xfId="32261" hidden="1"/>
    <cellStyle name="Uwaga 3" xfId="32250" hidden="1"/>
    <cellStyle name="Uwaga 3" xfId="32248" hidden="1"/>
    <cellStyle name="Uwaga 3" xfId="32246" hidden="1"/>
    <cellStyle name="Uwaga 3" xfId="32235" hidden="1"/>
    <cellStyle name="Uwaga 3" xfId="32233" hidden="1"/>
    <cellStyle name="Uwaga 3" xfId="32231" hidden="1"/>
    <cellStyle name="Uwaga 3" xfId="32220" hidden="1"/>
    <cellStyle name="Uwaga 3" xfId="32218" hidden="1"/>
    <cellStyle name="Uwaga 3" xfId="32216" hidden="1"/>
    <cellStyle name="Uwaga 3" xfId="32205" hidden="1"/>
    <cellStyle name="Uwaga 3" xfId="32203" hidden="1"/>
    <cellStyle name="Uwaga 3" xfId="32201" hidden="1"/>
    <cellStyle name="Uwaga 3" xfId="32190" hidden="1"/>
    <cellStyle name="Uwaga 3" xfId="32188" hidden="1"/>
    <cellStyle name="Uwaga 3" xfId="32186" hidden="1"/>
    <cellStyle name="Uwaga 3" xfId="32175" hidden="1"/>
    <cellStyle name="Uwaga 3" xfId="32173" hidden="1"/>
    <cellStyle name="Uwaga 3" xfId="32171" hidden="1"/>
    <cellStyle name="Uwaga 3" xfId="32160" hidden="1"/>
    <cellStyle name="Uwaga 3" xfId="32158" hidden="1"/>
    <cellStyle name="Uwaga 3" xfId="32156" hidden="1"/>
    <cellStyle name="Uwaga 3" xfId="32145" hidden="1"/>
    <cellStyle name="Uwaga 3" xfId="32143" hidden="1"/>
    <cellStyle name="Uwaga 3" xfId="32141" hidden="1"/>
    <cellStyle name="Uwaga 3" xfId="32130" hidden="1"/>
    <cellStyle name="Uwaga 3" xfId="32128" hidden="1"/>
    <cellStyle name="Uwaga 3" xfId="32126" hidden="1"/>
    <cellStyle name="Uwaga 3" xfId="32115" hidden="1"/>
    <cellStyle name="Uwaga 3" xfId="32113" hidden="1"/>
    <cellStyle name="Uwaga 3" xfId="32111" hidden="1"/>
    <cellStyle name="Uwaga 3" xfId="32100" hidden="1"/>
    <cellStyle name="Uwaga 3" xfId="32098" hidden="1"/>
    <cellStyle name="Uwaga 3" xfId="32096" hidden="1"/>
    <cellStyle name="Uwaga 3" xfId="32085" hidden="1"/>
    <cellStyle name="Uwaga 3" xfId="32083" hidden="1"/>
    <cellStyle name="Uwaga 3" xfId="32081" hidden="1"/>
    <cellStyle name="Uwaga 3" xfId="32070" hidden="1"/>
    <cellStyle name="Uwaga 3" xfId="32068" hidden="1"/>
    <cellStyle name="Uwaga 3" xfId="32066" hidden="1"/>
    <cellStyle name="Uwaga 3" xfId="32055" hidden="1"/>
    <cellStyle name="Uwaga 3" xfId="32053" hidden="1"/>
    <cellStyle name="Uwaga 3" xfId="32051" hidden="1"/>
    <cellStyle name="Uwaga 3" xfId="32040" hidden="1"/>
    <cellStyle name="Uwaga 3" xfId="32038" hidden="1"/>
    <cellStyle name="Uwaga 3" xfId="32036" hidden="1"/>
    <cellStyle name="Uwaga 3" xfId="32025" hidden="1"/>
    <cellStyle name="Uwaga 3" xfId="32023" hidden="1"/>
    <cellStyle name="Uwaga 3" xfId="32021" hidden="1"/>
    <cellStyle name="Uwaga 3" xfId="32010" hidden="1"/>
    <cellStyle name="Uwaga 3" xfId="32008" hidden="1"/>
    <cellStyle name="Uwaga 3" xfId="32005" hidden="1"/>
    <cellStyle name="Uwaga 3" xfId="31995" hidden="1"/>
    <cellStyle name="Uwaga 3" xfId="31993" hidden="1"/>
    <cellStyle name="Uwaga 3" xfId="31991" hidden="1"/>
    <cellStyle name="Uwaga 3" xfId="31980" hidden="1"/>
    <cellStyle name="Uwaga 3" xfId="31978" hidden="1"/>
    <cellStyle name="Uwaga 3" xfId="31976" hidden="1"/>
    <cellStyle name="Uwaga 3" xfId="31965" hidden="1"/>
    <cellStyle name="Uwaga 3" xfId="31963" hidden="1"/>
    <cellStyle name="Uwaga 3" xfId="31960" hidden="1"/>
    <cellStyle name="Uwaga 3" xfId="31950" hidden="1"/>
    <cellStyle name="Uwaga 3" xfId="31948" hidden="1"/>
    <cellStyle name="Uwaga 3" xfId="31945" hidden="1"/>
    <cellStyle name="Uwaga 3" xfId="31935" hidden="1"/>
    <cellStyle name="Uwaga 3" xfId="31933" hidden="1"/>
    <cellStyle name="Uwaga 3" xfId="31930" hidden="1"/>
    <cellStyle name="Uwaga 3" xfId="31921" hidden="1"/>
    <cellStyle name="Uwaga 3" xfId="31918" hidden="1"/>
    <cellStyle name="Uwaga 3" xfId="31914" hidden="1"/>
    <cellStyle name="Uwaga 3" xfId="31906" hidden="1"/>
    <cellStyle name="Uwaga 3" xfId="31903" hidden="1"/>
    <cellStyle name="Uwaga 3" xfId="31899" hidden="1"/>
    <cellStyle name="Uwaga 3" xfId="31891" hidden="1"/>
    <cellStyle name="Uwaga 3" xfId="31888" hidden="1"/>
    <cellStyle name="Uwaga 3" xfId="31884" hidden="1"/>
    <cellStyle name="Uwaga 3" xfId="31876" hidden="1"/>
    <cellStyle name="Uwaga 3" xfId="31873" hidden="1"/>
    <cellStyle name="Uwaga 3" xfId="31869" hidden="1"/>
    <cellStyle name="Uwaga 3" xfId="31861" hidden="1"/>
    <cellStyle name="Uwaga 3" xfId="31858" hidden="1"/>
    <cellStyle name="Uwaga 3" xfId="31854" hidden="1"/>
    <cellStyle name="Uwaga 3" xfId="31846" hidden="1"/>
    <cellStyle name="Uwaga 3" xfId="31842" hidden="1"/>
    <cellStyle name="Uwaga 3" xfId="31837" hidden="1"/>
    <cellStyle name="Uwaga 3" xfId="31831" hidden="1"/>
    <cellStyle name="Uwaga 3" xfId="31827" hidden="1"/>
    <cellStyle name="Uwaga 3" xfId="31822" hidden="1"/>
    <cellStyle name="Uwaga 3" xfId="31816" hidden="1"/>
    <cellStyle name="Uwaga 3" xfId="31812" hidden="1"/>
    <cellStyle name="Uwaga 3" xfId="31807" hidden="1"/>
    <cellStyle name="Uwaga 3" xfId="31801" hidden="1"/>
    <cellStyle name="Uwaga 3" xfId="31798" hidden="1"/>
    <cellStyle name="Uwaga 3" xfId="31794" hidden="1"/>
    <cellStyle name="Uwaga 3" xfId="31786" hidden="1"/>
    <cellStyle name="Uwaga 3" xfId="31783" hidden="1"/>
    <cellStyle name="Uwaga 3" xfId="31778" hidden="1"/>
    <cellStyle name="Uwaga 3" xfId="31771" hidden="1"/>
    <cellStyle name="Uwaga 3" xfId="31767" hidden="1"/>
    <cellStyle name="Uwaga 3" xfId="31762" hidden="1"/>
    <cellStyle name="Uwaga 3" xfId="31756" hidden="1"/>
    <cellStyle name="Uwaga 3" xfId="31752" hidden="1"/>
    <cellStyle name="Uwaga 3" xfId="31747" hidden="1"/>
    <cellStyle name="Uwaga 3" xfId="31741" hidden="1"/>
    <cellStyle name="Uwaga 3" xfId="31738" hidden="1"/>
    <cellStyle name="Uwaga 3" xfId="31734" hidden="1"/>
    <cellStyle name="Uwaga 3" xfId="31726" hidden="1"/>
    <cellStyle name="Uwaga 3" xfId="31721" hidden="1"/>
    <cellStyle name="Uwaga 3" xfId="31716" hidden="1"/>
    <cellStyle name="Uwaga 3" xfId="31711" hidden="1"/>
    <cellStyle name="Uwaga 3" xfId="31706" hidden="1"/>
    <cellStyle name="Uwaga 3" xfId="31701" hidden="1"/>
    <cellStyle name="Uwaga 3" xfId="31696" hidden="1"/>
    <cellStyle name="Uwaga 3" xfId="31691" hidden="1"/>
    <cellStyle name="Uwaga 3" xfId="31686" hidden="1"/>
    <cellStyle name="Uwaga 3" xfId="31681" hidden="1"/>
    <cellStyle name="Uwaga 3" xfId="31677" hidden="1"/>
    <cellStyle name="Uwaga 3" xfId="31672" hidden="1"/>
    <cellStyle name="Uwaga 3" xfId="31665" hidden="1"/>
    <cellStyle name="Uwaga 3" xfId="31660" hidden="1"/>
    <cellStyle name="Uwaga 3" xfId="31655" hidden="1"/>
    <cellStyle name="Uwaga 3" xfId="31650" hidden="1"/>
    <cellStyle name="Uwaga 3" xfId="31645" hidden="1"/>
    <cellStyle name="Uwaga 3" xfId="31640" hidden="1"/>
    <cellStyle name="Uwaga 3" xfId="31635" hidden="1"/>
    <cellStyle name="Uwaga 3" xfId="31630" hidden="1"/>
    <cellStyle name="Uwaga 3" xfId="31625" hidden="1"/>
    <cellStyle name="Uwaga 3" xfId="31621" hidden="1"/>
    <cellStyle name="Uwaga 3" xfId="31616" hidden="1"/>
    <cellStyle name="Uwaga 3" xfId="31611" hidden="1"/>
    <cellStyle name="Uwaga 3" xfId="31606" hidden="1"/>
    <cellStyle name="Uwaga 3" xfId="31602" hidden="1"/>
    <cellStyle name="Uwaga 3" xfId="31598" hidden="1"/>
    <cellStyle name="Uwaga 3" xfId="31591" hidden="1"/>
    <cellStyle name="Uwaga 3" xfId="31587" hidden="1"/>
    <cellStyle name="Uwaga 3" xfId="31582" hidden="1"/>
    <cellStyle name="Uwaga 3" xfId="31576" hidden="1"/>
    <cellStyle name="Uwaga 3" xfId="31572" hidden="1"/>
    <cellStyle name="Uwaga 3" xfId="31567" hidden="1"/>
    <cellStyle name="Uwaga 3" xfId="31561" hidden="1"/>
    <cellStyle name="Uwaga 3" xfId="31557" hidden="1"/>
    <cellStyle name="Uwaga 3" xfId="31553" hidden="1"/>
    <cellStyle name="Uwaga 3" xfId="31546" hidden="1"/>
    <cellStyle name="Uwaga 3" xfId="31542" hidden="1"/>
    <cellStyle name="Uwaga 3" xfId="31538" hidden="1"/>
    <cellStyle name="Uwaga 3" xfId="32405" hidden="1"/>
    <cellStyle name="Uwaga 3" xfId="32404" hidden="1"/>
    <cellStyle name="Uwaga 3" xfId="32402" hidden="1"/>
    <cellStyle name="Uwaga 3" xfId="32389" hidden="1"/>
    <cellStyle name="Uwaga 3" xfId="32387" hidden="1"/>
    <cellStyle name="Uwaga 3" xfId="32385" hidden="1"/>
    <cellStyle name="Uwaga 3" xfId="32375" hidden="1"/>
    <cellStyle name="Uwaga 3" xfId="32373" hidden="1"/>
    <cellStyle name="Uwaga 3" xfId="32371" hidden="1"/>
    <cellStyle name="Uwaga 3" xfId="32360" hidden="1"/>
    <cellStyle name="Uwaga 3" xfId="32358" hidden="1"/>
    <cellStyle name="Uwaga 3" xfId="32356" hidden="1"/>
    <cellStyle name="Uwaga 3" xfId="32343" hidden="1"/>
    <cellStyle name="Uwaga 3" xfId="32341" hidden="1"/>
    <cellStyle name="Uwaga 3" xfId="32340" hidden="1"/>
    <cellStyle name="Uwaga 3" xfId="32327" hidden="1"/>
    <cellStyle name="Uwaga 3" xfId="32326" hidden="1"/>
    <cellStyle name="Uwaga 3" xfId="32324" hidden="1"/>
    <cellStyle name="Uwaga 3" xfId="32312" hidden="1"/>
    <cellStyle name="Uwaga 3" xfId="32311" hidden="1"/>
    <cellStyle name="Uwaga 3" xfId="32309" hidden="1"/>
    <cellStyle name="Uwaga 3" xfId="32297" hidden="1"/>
    <cellStyle name="Uwaga 3" xfId="32296" hidden="1"/>
    <cellStyle name="Uwaga 3" xfId="32294" hidden="1"/>
    <cellStyle name="Uwaga 3" xfId="32282" hidden="1"/>
    <cellStyle name="Uwaga 3" xfId="32281" hidden="1"/>
    <cellStyle name="Uwaga 3" xfId="32279" hidden="1"/>
    <cellStyle name="Uwaga 3" xfId="32267" hidden="1"/>
    <cellStyle name="Uwaga 3" xfId="32266" hidden="1"/>
    <cellStyle name="Uwaga 3" xfId="32264" hidden="1"/>
    <cellStyle name="Uwaga 3" xfId="32252" hidden="1"/>
    <cellStyle name="Uwaga 3" xfId="32251" hidden="1"/>
    <cellStyle name="Uwaga 3" xfId="32249" hidden="1"/>
    <cellStyle name="Uwaga 3" xfId="32237" hidden="1"/>
    <cellStyle name="Uwaga 3" xfId="32236" hidden="1"/>
    <cellStyle name="Uwaga 3" xfId="32234" hidden="1"/>
    <cellStyle name="Uwaga 3" xfId="32222" hidden="1"/>
    <cellStyle name="Uwaga 3" xfId="32221" hidden="1"/>
    <cellStyle name="Uwaga 3" xfId="32219" hidden="1"/>
    <cellStyle name="Uwaga 3" xfId="32207" hidden="1"/>
    <cellStyle name="Uwaga 3" xfId="32206" hidden="1"/>
    <cellStyle name="Uwaga 3" xfId="32204" hidden="1"/>
    <cellStyle name="Uwaga 3" xfId="32192" hidden="1"/>
    <cellStyle name="Uwaga 3" xfId="32191" hidden="1"/>
    <cellStyle name="Uwaga 3" xfId="32189" hidden="1"/>
    <cellStyle name="Uwaga 3" xfId="32177" hidden="1"/>
    <cellStyle name="Uwaga 3" xfId="32176" hidden="1"/>
    <cellStyle name="Uwaga 3" xfId="32174" hidden="1"/>
    <cellStyle name="Uwaga 3" xfId="32162" hidden="1"/>
    <cellStyle name="Uwaga 3" xfId="32161" hidden="1"/>
    <cellStyle name="Uwaga 3" xfId="32159" hidden="1"/>
    <cellStyle name="Uwaga 3" xfId="32147" hidden="1"/>
    <cellStyle name="Uwaga 3" xfId="32146" hidden="1"/>
    <cellStyle name="Uwaga 3" xfId="32144" hidden="1"/>
    <cellStyle name="Uwaga 3" xfId="32132" hidden="1"/>
    <cellStyle name="Uwaga 3" xfId="32131" hidden="1"/>
    <cellStyle name="Uwaga 3" xfId="32129" hidden="1"/>
    <cellStyle name="Uwaga 3" xfId="32117" hidden="1"/>
    <cellStyle name="Uwaga 3" xfId="32116" hidden="1"/>
    <cellStyle name="Uwaga 3" xfId="32114" hidden="1"/>
    <cellStyle name="Uwaga 3" xfId="32102" hidden="1"/>
    <cellStyle name="Uwaga 3" xfId="32101" hidden="1"/>
    <cellStyle name="Uwaga 3" xfId="32099" hidden="1"/>
    <cellStyle name="Uwaga 3" xfId="32087" hidden="1"/>
    <cellStyle name="Uwaga 3" xfId="32086" hidden="1"/>
    <cellStyle name="Uwaga 3" xfId="32084" hidden="1"/>
    <cellStyle name="Uwaga 3" xfId="32072" hidden="1"/>
    <cellStyle name="Uwaga 3" xfId="32071" hidden="1"/>
    <cellStyle name="Uwaga 3" xfId="32069" hidden="1"/>
    <cellStyle name="Uwaga 3" xfId="32057" hidden="1"/>
    <cellStyle name="Uwaga 3" xfId="32056" hidden="1"/>
    <cellStyle name="Uwaga 3" xfId="32054" hidden="1"/>
    <cellStyle name="Uwaga 3" xfId="32042" hidden="1"/>
    <cellStyle name="Uwaga 3" xfId="32041" hidden="1"/>
    <cellStyle name="Uwaga 3" xfId="32039" hidden="1"/>
    <cellStyle name="Uwaga 3" xfId="32027" hidden="1"/>
    <cellStyle name="Uwaga 3" xfId="32026" hidden="1"/>
    <cellStyle name="Uwaga 3" xfId="32024" hidden="1"/>
    <cellStyle name="Uwaga 3" xfId="32012" hidden="1"/>
    <cellStyle name="Uwaga 3" xfId="32011" hidden="1"/>
    <cellStyle name="Uwaga 3" xfId="32009" hidden="1"/>
    <cellStyle name="Uwaga 3" xfId="31997" hidden="1"/>
    <cellStyle name="Uwaga 3" xfId="31996" hidden="1"/>
    <cellStyle name="Uwaga 3" xfId="31994" hidden="1"/>
    <cellStyle name="Uwaga 3" xfId="31982" hidden="1"/>
    <cellStyle name="Uwaga 3" xfId="31981" hidden="1"/>
    <cellStyle name="Uwaga 3" xfId="31979" hidden="1"/>
    <cellStyle name="Uwaga 3" xfId="31967" hidden="1"/>
    <cellStyle name="Uwaga 3" xfId="31966" hidden="1"/>
    <cellStyle name="Uwaga 3" xfId="31964" hidden="1"/>
    <cellStyle name="Uwaga 3" xfId="31952" hidden="1"/>
    <cellStyle name="Uwaga 3" xfId="31951" hidden="1"/>
    <cellStyle name="Uwaga 3" xfId="31949" hidden="1"/>
    <cellStyle name="Uwaga 3" xfId="31937" hidden="1"/>
    <cellStyle name="Uwaga 3" xfId="31936" hidden="1"/>
    <cellStyle name="Uwaga 3" xfId="31934" hidden="1"/>
    <cellStyle name="Uwaga 3" xfId="31922" hidden="1"/>
    <cellStyle name="Uwaga 3" xfId="31920" hidden="1"/>
    <cellStyle name="Uwaga 3" xfId="31917" hidden="1"/>
    <cellStyle name="Uwaga 3" xfId="31907" hidden="1"/>
    <cellStyle name="Uwaga 3" xfId="31905" hidden="1"/>
    <cellStyle name="Uwaga 3" xfId="31902" hidden="1"/>
    <cellStyle name="Uwaga 3" xfId="31892" hidden="1"/>
    <cellStyle name="Uwaga 3" xfId="31890" hidden="1"/>
    <cellStyle name="Uwaga 3" xfId="31887" hidden="1"/>
    <cellStyle name="Uwaga 3" xfId="31877" hidden="1"/>
    <cellStyle name="Uwaga 3" xfId="31875" hidden="1"/>
    <cellStyle name="Uwaga 3" xfId="31872" hidden="1"/>
    <cellStyle name="Uwaga 3" xfId="31862" hidden="1"/>
    <cellStyle name="Uwaga 3" xfId="31860" hidden="1"/>
    <cellStyle name="Uwaga 3" xfId="31857" hidden="1"/>
    <cellStyle name="Uwaga 3" xfId="31847" hidden="1"/>
    <cellStyle name="Uwaga 3" xfId="31845" hidden="1"/>
    <cellStyle name="Uwaga 3" xfId="31841" hidden="1"/>
    <cellStyle name="Uwaga 3" xfId="31832" hidden="1"/>
    <cellStyle name="Uwaga 3" xfId="31829" hidden="1"/>
    <cellStyle name="Uwaga 3" xfId="31825" hidden="1"/>
    <cellStyle name="Uwaga 3" xfId="31817" hidden="1"/>
    <cellStyle name="Uwaga 3" xfId="31815" hidden="1"/>
    <cellStyle name="Uwaga 3" xfId="31811" hidden="1"/>
    <cellStyle name="Uwaga 3" xfId="31802" hidden="1"/>
    <cellStyle name="Uwaga 3" xfId="31800" hidden="1"/>
    <cellStyle name="Uwaga 3" xfId="31797" hidden="1"/>
    <cellStyle name="Uwaga 3" xfId="31787" hidden="1"/>
    <cellStyle name="Uwaga 3" xfId="31785" hidden="1"/>
    <cellStyle name="Uwaga 3" xfId="31780" hidden="1"/>
    <cellStyle name="Uwaga 3" xfId="31772" hidden="1"/>
    <cellStyle name="Uwaga 3" xfId="31770" hidden="1"/>
    <cellStyle name="Uwaga 3" xfId="31765" hidden="1"/>
    <cellStyle name="Uwaga 3" xfId="31757" hidden="1"/>
    <cellStyle name="Uwaga 3" xfId="31755" hidden="1"/>
    <cellStyle name="Uwaga 3" xfId="31750" hidden="1"/>
    <cellStyle name="Uwaga 3" xfId="31742" hidden="1"/>
    <cellStyle name="Uwaga 3" xfId="31740" hidden="1"/>
    <cellStyle name="Uwaga 3" xfId="31736" hidden="1"/>
    <cellStyle name="Uwaga 3" xfId="31727" hidden="1"/>
    <cellStyle name="Uwaga 3" xfId="31724" hidden="1"/>
    <cellStyle name="Uwaga 3" xfId="31719" hidden="1"/>
    <cellStyle name="Uwaga 3" xfId="31712" hidden="1"/>
    <cellStyle name="Uwaga 3" xfId="31708" hidden="1"/>
    <cellStyle name="Uwaga 3" xfId="31703" hidden="1"/>
    <cellStyle name="Uwaga 3" xfId="31697" hidden="1"/>
    <cellStyle name="Uwaga 3" xfId="31693" hidden="1"/>
    <cellStyle name="Uwaga 3" xfId="31688" hidden="1"/>
    <cellStyle name="Uwaga 3" xfId="31682" hidden="1"/>
    <cellStyle name="Uwaga 3" xfId="31679" hidden="1"/>
    <cellStyle name="Uwaga 3" xfId="31675" hidden="1"/>
    <cellStyle name="Uwaga 3" xfId="31666" hidden="1"/>
    <cellStyle name="Uwaga 3" xfId="31661" hidden="1"/>
    <cellStyle name="Uwaga 3" xfId="31656" hidden="1"/>
    <cellStyle name="Uwaga 3" xfId="31651" hidden="1"/>
    <cellStyle name="Uwaga 3" xfId="31646" hidden="1"/>
    <cellStyle name="Uwaga 3" xfId="31641" hidden="1"/>
    <cellStyle name="Uwaga 3" xfId="31636" hidden="1"/>
    <cellStyle name="Uwaga 3" xfId="31631" hidden="1"/>
    <cellStyle name="Uwaga 3" xfId="31626" hidden="1"/>
    <cellStyle name="Uwaga 3" xfId="31622" hidden="1"/>
    <cellStyle name="Uwaga 3" xfId="31617" hidden="1"/>
    <cellStyle name="Uwaga 3" xfId="31612" hidden="1"/>
    <cellStyle name="Uwaga 3" xfId="31607" hidden="1"/>
    <cellStyle name="Uwaga 3" xfId="31603" hidden="1"/>
    <cellStyle name="Uwaga 3" xfId="31599" hidden="1"/>
    <cellStyle name="Uwaga 3" xfId="31592" hidden="1"/>
    <cellStyle name="Uwaga 3" xfId="31588" hidden="1"/>
    <cellStyle name="Uwaga 3" xfId="31583" hidden="1"/>
    <cellStyle name="Uwaga 3" xfId="31577" hidden="1"/>
    <cellStyle name="Uwaga 3" xfId="31573" hidden="1"/>
    <cellStyle name="Uwaga 3" xfId="31568" hidden="1"/>
    <cellStyle name="Uwaga 3" xfId="31562" hidden="1"/>
    <cellStyle name="Uwaga 3" xfId="31558" hidden="1"/>
    <cellStyle name="Uwaga 3" xfId="31554" hidden="1"/>
    <cellStyle name="Uwaga 3" xfId="31547" hidden="1"/>
    <cellStyle name="Uwaga 3" xfId="31543" hidden="1"/>
    <cellStyle name="Uwaga 3" xfId="31539" hidden="1"/>
    <cellStyle name="Uwaga 3" xfId="31493" hidden="1"/>
    <cellStyle name="Uwaga 3" xfId="31492" hidden="1"/>
    <cellStyle name="Uwaga 3" xfId="31491" hidden="1"/>
    <cellStyle name="Uwaga 3" xfId="31484" hidden="1"/>
    <cellStyle name="Uwaga 3" xfId="31483" hidden="1"/>
    <cellStyle name="Uwaga 3" xfId="31482" hidden="1"/>
    <cellStyle name="Uwaga 3" xfId="31475" hidden="1"/>
    <cellStyle name="Uwaga 3" xfId="31474" hidden="1"/>
    <cellStyle name="Uwaga 3" xfId="31473" hidden="1"/>
    <cellStyle name="Uwaga 3" xfId="31466" hidden="1"/>
    <cellStyle name="Uwaga 3" xfId="31465" hidden="1"/>
    <cellStyle name="Uwaga 3" xfId="31464" hidden="1"/>
    <cellStyle name="Uwaga 3" xfId="31457" hidden="1"/>
    <cellStyle name="Uwaga 3" xfId="31456" hidden="1"/>
    <cellStyle name="Uwaga 3" xfId="31454" hidden="1"/>
    <cellStyle name="Uwaga 3" xfId="31449" hidden="1"/>
    <cellStyle name="Uwaga 3" xfId="31446" hidden="1"/>
    <cellStyle name="Uwaga 3" xfId="31444" hidden="1"/>
    <cellStyle name="Uwaga 3" xfId="31440" hidden="1"/>
    <cellStyle name="Uwaga 3" xfId="31437" hidden="1"/>
    <cellStyle name="Uwaga 3" xfId="31435" hidden="1"/>
    <cellStyle name="Uwaga 3" xfId="31431" hidden="1"/>
    <cellStyle name="Uwaga 3" xfId="31428" hidden="1"/>
    <cellStyle name="Uwaga 3" xfId="31426" hidden="1"/>
    <cellStyle name="Uwaga 3" xfId="31422" hidden="1"/>
    <cellStyle name="Uwaga 3" xfId="31420" hidden="1"/>
    <cellStyle name="Uwaga 3" xfId="31419" hidden="1"/>
    <cellStyle name="Uwaga 3" xfId="31413" hidden="1"/>
    <cellStyle name="Uwaga 3" xfId="31411" hidden="1"/>
    <cellStyle name="Uwaga 3" xfId="31408" hidden="1"/>
    <cellStyle name="Uwaga 3" xfId="31404" hidden="1"/>
    <cellStyle name="Uwaga 3" xfId="31401" hidden="1"/>
    <cellStyle name="Uwaga 3" xfId="31399" hidden="1"/>
    <cellStyle name="Uwaga 3" xfId="31395" hidden="1"/>
    <cellStyle name="Uwaga 3" xfId="31392" hidden="1"/>
    <cellStyle name="Uwaga 3" xfId="31390" hidden="1"/>
    <cellStyle name="Uwaga 3" xfId="31386" hidden="1"/>
    <cellStyle name="Uwaga 3" xfId="31384" hidden="1"/>
    <cellStyle name="Uwaga 3" xfId="31383" hidden="1"/>
    <cellStyle name="Uwaga 3" xfId="31377" hidden="1"/>
    <cellStyle name="Uwaga 3" xfId="31374" hidden="1"/>
    <cellStyle name="Uwaga 3" xfId="31372" hidden="1"/>
    <cellStyle name="Uwaga 3" xfId="31368" hidden="1"/>
    <cellStyle name="Uwaga 3" xfId="31365" hidden="1"/>
    <cellStyle name="Uwaga 3" xfId="31363" hidden="1"/>
    <cellStyle name="Uwaga 3" xfId="31359" hidden="1"/>
    <cellStyle name="Uwaga 3" xfId="31356" hidden="1"/>
    <cellStyle name="Uwaga 3" xfId="31354" hidden="1"/>
    <cellStyle name="Uwaga 3" xfId="31350" hidden="1"/>
    <cellStyle name="Uwaga 3" xfId="31348" hidden="1"/>
    <cellStyle name="Uwaga 3" xfId="31347" hidden="1"/>
    <cellStyle name="Uwaga 3" xfId="31340" hidden="1"/>
    <cellStyle name="Uwaga 3" xfId="31337" hidden="1"/>
    <cellStyle name="Uwaga 3" xfId="31335" hidden="1"/>
    <cellStyle name="Uwaga 3" xfId="31331" hidden="1"/>
    <cellStyle name="Uwaga 3" xfId="31328" hidden="1"/>
    <cellStyle name="Uwaga 3" xfId="31326" hidden="1"/>
    <cellStyle name="Uwaga 3" xfId="31322" hidden="1"/>
    <cellStyle name="Uwaga 3" xfId="31319" hidden="1"/>
    <cellStyle name="Uwaga 3" xfId="31317" hidden="1"/>
    <cellStyle name="Uwaga 3" xfId="31314" hidden="1"/>
    <cellStyle name="Uwaga 3" xfId="31312" hidden="1"/>
    <cellStyle name="Uwaga 3" xfId="31311" hidden="1"/>
    <cellStyle name="Uwaga 3" xfId="31305" hidden="1"/>
    <cellStyle name="Uwaga 3" xfId="31303" hidden="1"/>
    <cellStyle name="Uwaga 3" xfId="31301" hidden="1"/>
    <cellStyle name="Uwaga 3" xfId="31296" hidden="1"/>
    <cellStyle name="Uwaga 3" xfId="31294" hidden="1"/>
    <cellStyle name="Uwaga 3" xfId="31292" hidden="1"/>
    <cellStyle name="Uwaga 3" xfId="31287" hidden="1"/>
    <cellStyle name="Uwaga 3" xfId="31285" hidden="1"/>
    <cellStyle name="Uwaga 3" xfId="31283" hidden="1"/>
    <cellStyle name="Uwaga 3" xfId="31278" hidden="1"/>
    <cellStyle name="Uwaga 3" xfId="31276" hidden="1"/>
    <cellStyle name="Uwaga 3" xfId="31275" hidden="1"/>
    <cellStyle name="Uwaga 3" xfId="31268" hidden="1"/>
    <cellStyle name="Uwaga 3" xfId="31265" hidden="1"/>
    <cellStyle name="Uwaga 3" xfId="31263" hidden="1"/>
    <cellStyle name="Uwaga 3" xfId="31259" hidden="1"/>
    <cellStyle name="Uwaga 3" xfId="31256" hidden="1"/>
    <cellStyle name="Uwaga 3" xfId="31254" hidden="1"/>
    <cellStyle name="Uwaga 3" xfId="31250" hidden="1"/>
    <cellStyle name="Uwaga 3" xfId="31247" hidden="1"/>
    <cellStyle name="Uwaga 3" xfId="31245" hidden="1"/>
    <cellStyle name="Uwaga 3" xfId="31242" hidden="1"/>
    <cellStyle name="Uwaga 3" xfId="31240" hidden="1"/>
    <cellStyle name="Uwaga 3" xfId="31238" hidden="1"/>
    <cellStyle name="Uwaga 3" xfId="31232" hidden="1"/>
    <cellStyle name="Uwaga 3" xfId="31229" hidden="1"/>
    <cellStyle name="Uwaga 3" xfId="31227" hidden="1"/>
    <cellStyle name="Uwaga 3" xfId="31223" hidden="1"/>
    <cellStyle name="Uwaga 3" xfId="31220" hidden="1"/>
    <cellStyle name="Uwaga 3" xfId="31218" hidden="1"/>
    <cellStyle name="Uwaga 3" xfId="31214" hidden="1"/>
    <cellStyle name="Uwaga 3" xfId="31211" hidden="1"/>
    <cellStyle name="Uwaga 3" xfId="31209" hidden="1"/>
    <cellStyle name="Uwaga 3" xfId="31207" hidden="1"/>
    <cellStyle name="Uwaga 3" xfId="31205" hidden="1"/>
    <cellStyle name="Uwaga 3" xfId="31203" hidden="1"/>
    <cellStyle name="Uwaga 3" xfId="31198" hidden="1"/>
    <cellStyle name="Uwaga 3" xfId="31196" hidden="1"/>
    <cellStyle name="Uwaga 3" xfId="31193" hidden="1"/>
    <cellStyle name="Uwaga 3" xfId="31189" hidden="1"/>
    <cellStyle name="Uwaga 3" xfId="31186" hidden="1"/>
    <cellStyle name="Uwaga 3" xfId="31183" hidden="1"/>
    <cellStyle name="Uwaga 3" xfId="31180" hidden="1"/>
    <cellStyle name="Uwaga 3" xfId="31178" hidden="1"/>
    <cellStyle name="Uwaga 3" xfId="31175" hidden="1"/>
    <cellStyle name="Uwaga 3" xfId="31171" hidden="1"/>
    <cellStyle name="Uwaga 3" xfId="31169" hidden="1"/>
    <cellStyle name="Uwaga 3" xfId="31166" hidden="1"/>
    <cellStyle name="Uwaga 3" xfId="31161" hidden="1"/>
    <cellStyle name="Uwaga 3" xfId="31158" hidden="1"/>
    <cellStyle name="Uwaga 3" xfId="31155" hidden="1"/>
    <cellStyle name="Uwaga 3" xfId="31151" hidden="1"/>
    <cellStyle name="Uwaga 3" xfId="31148" hidden="1"/>
    <cellStyle name="Uwaga 3" xfId="31146" hidden="1"/>
    <cellStyle name="Uwaga 3" xfId="31143" hidden="1"/>
    <cellStyle name="Uwaga 3" xfId="31140" hidden="1"/>
    <cellStyle name="Uwaga 3" xfId="31137" hidden="1"/>
    <cellStyle name="Uwaga 3" xfId="31135" hidden="1"/>
    <cellStyle name="Uwaga 3" xfId="31133" hidden="1"/>
    <cellStyle name="Uwaga 3" xfId="31130" hidden="1"/>
    <cellStyle name="Uwaga 3" xfId="31125" hidden="1"/>
    <cellStyle name="Uwaga 3" xfId="31122" hidden="1"/>
    <cellStyle name="Uwaga 3" xfId="31119" hidden="1"/>
    <cellStyle name="Uwaga 3" xfId="31116" hidden="1"/>
    <cellStyle name="Uwaga 3" xfId="31113" hidden="1"/>
    <cellStyle name="Uwaga 3" xfId="31110" hidden="1"/>
    <cellStyle name="Uwaga 3" xfId="31107" hidden="1"/>
    <cellStyle name="Uwaga 3" xfId="31104" hidden="1"/>
    <cellStyle name="Uwaga 3" xfId="31101" hidden="1"/>
    <cellStyle name="Uwaga 3" xfId="31099" hidden="1"/>
    <cellStyle name="Uwaga 3" xfId="31097" hidden="1"/>
    <cellStyle name="Uwaga 3" xfId="31094" hidden="1"/>
    <cellStyle name="Uwaga 3" xfId="31089" hidden="1"/>
    <cellStyle name="Uwaga 3" xfId="31086" hidden="1"/>
    <cellStyle name="Uwaga 3" xfId="31083" hidden="1"/>
    <cellStyle name="Uwaga 3" xfId="31080" hidden="1"/>
    <cellStyle name="Uwaga 3" xfId="31077" hidden="1"/>
    <cellStyle name="Uwaga 3" xfId="31074" hidden="1"/>
    <cellStyle name="Uwaga 3" xfId="31071" hidden="1"/>
    <cellStyle name="Uwaga 3" xfId="31068" hidden="1"/>
    <cellStyle name="Uwaga 3" xfId="31065" hidden="1"/>
    <cellStyle name="Uwaga 3" xfId="31063" hidden="1"/>
    <cellStyle name="Uwaga 3" xfId="31061" hidden="1"/>
    <cellStyle name="Uwaga 3" xfId="31058" hidden="1"/>
    <cellStyle name="Uwaga 3" xfId="31052" hidden="1"/>
    <cellStyle name="Uwaga 3" xfId="31049" hidden="1"/>
    <cellStyle name="Uwaga 3" xfId="31047" hidden="1"/>
    <cellStyle name="Uwaga 3" xfId="31043" hidden="1"/>
    <cellStyle name="Uwaga 3" xfId="31040" hidden="1"/>
    <cellStyle name="Uwaga 3" xfId="31038" hidden="1"/>
    <cellStyle name="Uwaga 3" xfId="31034" hidden="1"/>
    <cellStyle name="Uwaga 3" xfId="31031" hidden="1"/>
    <cellStyle name="Uwaga 3" xfId="31029" hidden="1"/>
    <cellStyle name="Uwaga 3" xfId="31027" hidden="1"/>
    <cellStyle name="Uwaga 3" xfId="31024" hidden="1"/>
    <cellStyle name="Uwaga 3" xfId="31021" hidden="1"/>
    <cellStyle name="Uwaga 3" xfId="31018" hidden="1"/>
    <cellStyle name="Uwaga 3" xfId="31016" hidden="1"/>
    <cellStyle name="Uwaga 3" xfId="31014" hidden="1"/>
    <cellStyle name="Uwaga 3" xfId="31009" hidden="1"/>
    <cellStyle name="Uwaga 3" xfId="31007" hidden="1"/>
    <cellStyle name="Uwaga 3" xfId="31004" hidden="1"/>
    <cellStyle name="Uwaga 3" xfId="31000" hidden="1"/>
    <cellStyle name="Uwaga 3" xfId="30998" hidden="1"/>
    <cellStyle name="Uwaga 3" xfId="30995" hidden="1"/>
    <cellStyle name="Uwaga 3" xfId="30991" hidden="1"/>
    <cellStyle name="Uwaga 3" xfId="30989" hidden="1"/>
    <cellStyle name="Uwaga 3" xfId="30986" hidden="1"/>
    <cellStyle name="Uwaga 3" xfId="30982" hidden="1"/>
    <cellStyle name="Uwaga 3" xfId="30980" hidden="1"/>
    <cellStyle name="Uwaga 3" xfId="30978" hidden="1"/>
    <cellStyle name="Uwaga 3" xfId="32484" hidden="1"/>
    <cellStyle name="Uwaga 3" xfId="32485" hidden="1"/>
    <cellStyle name="Uwaga 3" xfId="32487" hidden="1"/>
    <cellStyle name="Uwaga 3" xfId="32499" hidden="1"/>
    <cellStyle name="Uwaga 3" xfId="32500" hidden="1"/>
    <cellStyle name="Uwaga 3" xfId="32505" hidden="1"/>
    <cellStyle name="Uwaga 3" xfId="32514" hidden="1"/>
    <cellStyle name="Uwaga 3" xfId="32515" hidden="1"/>
    <cellStyle name="Uwaga 3" xfId="32520" hidden="1"/>
    <cellStyle name="Uwaga 3" xfId="32529" hidden="1"/>
    <cellStyle name="Uwaga 3" xfId="32530" hidden="1"/>
    <cellStyle name="Uwaga 3" xfId="32531" hidden="1"/>
    <cellStyle name="Uwaga 3" xfId="32544" hidden="1"/>
    <cellStyle name="Uwaga 3" xfId="32549" hidden="1"/>
    <cellStyle name="Uwaga 3" xfId="32554" hidden="1"/>
    <cellStyle name="Uwaga 3" xfId="32564" hidden="1"/>
    <cellStyle name="Uwaga 3" xfId="32569" hidden="1"/>
    <cellStyle name="Uwaga 3" xfId="32573" hidden="1"/>
    <cellStyle name="Uwaga 3" xfId="32580" hidden="1"/>
    <cellStyle name="Uwaga 3" xfId="32585" hidden="1"/>
    <cellStyle name="Uwaga 3" xfId="32588" hidden="1"/>
    <cellStyle name="Uwaga 3" xfId="32594" hidden="1"/>
    <cellStyle name="Uwaga 3" xfId="32599" hidden="1"/>
    <cellStyle name="Uwaga 3" xfId="32603" hidden="1"/>
    <cellStyle name="Uwaga 3" xfId="32604" hidden="1"/>
    <cellStyle name="Uwaga 3" xfId="32605" hidden="1"/>
    <cellStyle name="Uwaga 3" xfId="32609" hidden="1"/>
    <cellStyle name="Uwaga 3" xfId="32621" hidden="1"/>
    <cellStyle name="Uwaga 3" xfId="32626" hidden="1"/>
    <cellStyle name="Uwaga 3" xfId="32631" hidden="1"/>
    <cellStyle name="Uwaga 3" xfId="32636" hidden="1"/>
    <cellStyle name="Uwaga 3" xfId="32641" hidden="1"/>
    <cellStyle name="Uwaga 3" xfId="32646" hidden="1"/>
    <cellStyle name="Uwaga 3" xfId="32650" hidden="1"/>
    <cellStyle name="Uwaga 3" xfId="32654" hidden="1"/>
    <cellStyle name="Uwaga 3" xfId="32659" hidden="1"/>
    <cellStyle name="Uwaga 3" xfId="32664" hidden="1"/>
    <cellStyle name="Uwaga 3" xfId="32665" hidden="1"/>
    <cellStyle name="Uwaga 3" xfId="32667" hidden="1"/>
    <cellStyle name="Uwaga 3" xfId="32680" hidden="1"/>
    <cellStyle name="Uwaga 3" xfId="32684" hidden="1"/>
    <cellStyle name="Uwaga 3" xfId="32689" hidden="1"/>
    <cellStyle name="Uwaga 3" xfId="32696" hidden="1"/>
    <cellStyle name="Uwaga 3" xfId="32700" hidden="1"/>
    <cellStyle name="Uwaga 3" xfId="32705" hidden="1"/>
    <cellStyle name="Uwaga 3" xfId="32710" hidden="1"/>
    <cellStyle name="Uwaga 3" xfId="32713" hidden="1"/>
    <cellStyle name="Uwaga 3" xfId="32718" hidden="1"/>
    <cellStyle name="Uwaga 3" xfId="32724" hidden="1"/>
    <cellStyle name="Uwaga 3" xfId="32725" hidden="1"/>
    <cellStyle name="Uwaga 3" xfId="32728" hidden="1"/>
    <cellStyle name="Uwaga 3" xfId="32741" hidden="1"/>
    <cellStyle name="Uwaga 3" xfId="32745" hidden="1"/>
    <cellStyle name="Uwaga 3" xfId="32750" hidden="1"/>
    <cellStyle name="Uwaga 3" xfId="32757" hidden="1"/>
    <cellStyle name="Uwaga 3" xfId="32762" hidden="1"/>
    <cellStyle name="Uwaga 3" xfId="32766" hidden="1"/>
    <cellStyle name="Uwaga 3" xfId="32771" hidden="1"/>
    <cellStyle name="Uwaga 3" xfId="32775" hidden="1"/>
    <cellStyle name="Uwaga 3" xfId="32780" hidden="1"/>
    <cellStyle name="Uwaga 3" xfId="32784" hidden="1"/>
    <cellStyle name="Uwaga 3" xfId="32785" hidden="1"/>
    <cellStyle name="Uwaga 3" xfId="32787" hidden="1"/>
    <cellStyle name="Uwaga 3" xfId="32799" hidden="1"/>
    <cellStyle name="Uwaga 3" xfId="32800" hidden="1"/>
    <cellStyle name="Uwaga 3" xfId="32802" hidden="1"/>
    <cellStyle name="Uwaga 3" xfId="32814" hidden="1"/>
    <cellStyle name="Uwaga 3" xfId="32816" hidden="1"/>
    <cellStyle name="Uwaga 3" xfId="32819" hidden="1"/>
    <cellStyle name="Uwaga 3" xfId="32829" hidden="1"/>
    <cellStyle name="Uwaga 3" xfId="32830" hidden="1"/>
    <cellStyle name="Uwaga 3" xfId="32832" hidden="1"/>
    <cellStyle name="Uwaga 3" xfId="32844" hidden="1"/>
    <cellStyle name="Uwaga 3" xfId="32845" hidden="1"/>
    <cellStyle name="Uwaga 3" xfId="32846" hidden="1"/>
    <cellStyle name="Uwaga 3" xfId="32860" hidden="1"/>
    <cellStyle name="Uwaga 3" xfId="32863" hidden="1"/>
    <cellStyle name="Uwaga 3" xfId="32867" hidden="1"/>
    <cellStyle name="Uwaga 3" xfId="32875" hidden="1"/>
    <cellStyle name="Uwaga 3" xfId="32878" hidden="1"/>
    <cellStyle name="Uwaga 3" xfId="32882" hidden="1"/>
    <cellStyle name="Uwaga 3" xfId="32890" hidden="1"/>
    <cellStyle name="Uwaga 3" xfId="32893" hidden="1"/>
    <cellStyle name="Uwaga 3" xfId="32897" hidden="1"/>
    <cellStyle name="Uwaga 3" xfId="32904" hidden="1"/>
    <cellStyle name="Uwaga 3" xfId="32905" hidden="1"/>
    <cellStyle name="Uwaga 3" xfId="32907" hidden="1"/>
    <cellStyle name="Uwaga 3" xfId="32920" hidden="1"/>
    <cellStyle name="Uwaga 3" xfId="32923" hidden="1"/>
    <cellStyle name="Uwaga 3" xfId="32926" hidden="1"/>
    <cellStyle name="Uwaga 3" xfId="32935" hidden="1"/>
    <cellStyle name="Uwaga 3" xfId="32938" hidden="1"/>
    <cellStyle name="Uwaga 3" xfId="32942" hidden="1"/>
    <cellStyle name="Uwaga 3" xfId="32950" hidden="1"/>
    <cellStyle name="Uwaga 3" xfId="32952" hidden="1"/>
    <cellStyle name="Uwaga 3" xfId="32955" hidden="1"/>
    <cellStyle name="Uwaga 3" xfId="32964" hidden="1"/>
    <cellStyle name="Uwaga 3" xfId="32965" hidden="1"/>
    <cellStyle name="Uwaga 3" xfId="32966" hidden="1"/>
    <cellStyle name="Uwaga 3" xfId="32979" hidden="1"/>
    <cellStyle name="Uwaga 3" xfId="32980" hidden="1"/>
    <cellStyle name="Uwaga 3" xfId="32982" hidden="1"/>
    <cellStyle name="Uwaga 3" xfId="32994" hidden="1"/>
    <cellStyle name="Uwaga 3" xfId="32995" hidden="1"/>
    <cellStyle name="Uwaga 3" xfId="32997" hidden="1"/>
    <cellStyle name="Uwaga 3" xfId="33009" hidden="1"/>
    <cellStyle name="Uwaga 3" xfId="33010" hidden="1"/>
    <cellStyle name="Uwaga 3" xfId="33012" hidden="1"/>
    <cellStyle name="Uwaga 3" xfId="33024" hidden="1"/>
    <cellStyle name="Uwaga 3" xfId="33025" hidden="1"/>
    <cellStyle name="Uwaga 3" xfId="33026" hidden="1"/>
    <cellStyle name="Uwaga 3" xfId="33040" hidden="1"/>
    <cellStyle name="Uwaga 3" xfId="33042" hidden="1"/>
    <cellStyle name="Uwaga 3" xfId="33045" hidden="1"/>
    <cellStyle name="Uwaga 3" xfId="33055" hidden="1"/>
    <cellStyle name="Uwaga 3" xfId="33058" hidden="1"/>
    <cellStyle name="Uwaga 3" xfId="33061" hidden="1"/>
    <cellStyle name="Uwaga 3" xfId="33070" hidden="1"/>
    <cellStyle name="Uwaga 3" xfId="33072" hidden="1"/>
    <cellStyle name="Uwaga 3" xfId="33075" hidden="1"/>
    <cellStyle name="Uwaga 3" xfId="33084" hidden="1"/>
    <cellStyle name="Uwaga 3" xfId="33085" hidden="1"/>
    <cellStyle name="Uwaga 3" xfId="33086" hidden="1"/>
    <cellStyle name="Uwaga 3" xfId="33099" hidden="1"/>
    <cellStyle name="Uwaga 3" xfId="33101" hidden="1"/>
    <cellStyle name="Uwaga 3" xfId="33103" hidden="1"/>
    <cellStyle name="Uwaga 3" xfId="33114" hidden="1"/>
    <cellStyle name="Uwaga 3" xfId="33116" hidden="1"/>
    <cellStyle name="Uwaga 3" xfId="33118" hidden="1"/>
    <cellStyle name="Uwaga 3" xfId="33129" hidden="1"/>
    <cellStyle name="Uwaga 3" xfId="33131" hidden="1"/>
    <cellStyle name="Uwaga 3" xfId="33133" hidden="1"/>
    <cellStyle name="Uwaga 3" xfId="33144" hidden="1"/>
    <cellStyle name="Uwaga 3" xfId="33145" hidden="1"/>
    <cellStyle name="Uwaga 3" xfId="33146" hidden="1"/>
    <cellStyle name="Uwaga 3" xfId="33159" hidden="1"/>
    <cellStyle name="Uwaga 3" xfId="33161" hidden="1"/>
    <cellStyle name="Uwaga 3" xfId="33163" hidden="1"/>
    <cellStyle name="Uwaga 3" xfId="33174" hidden="1"/>
    <cellStyle name="Uwaga 3" xfId="33176" hidden="1"/>
    <cellStyle name="Uwaga 3" xfId="33178" hidden="1"/>
    <cellStyle name="Uwaga 3" xfId="33189" hidden="1"/>
    <cellStyle name="Uwaga 3" xfId="33191" hidden="1"/>
    <cellStyle name="Uwaga 3" xfId="33192" hidden="1"/>
    <cellStyle name="Uwaga 3" xfId="33204" hidden="1"/>
    <cellStyle name="Uwaga 3" xfId="33205" hidden="1"/>
    <cellStyle name="Uwaga 3" xfId="33206" hidden="1"/>
    <cellStyle name="Uwaga 3" xfId="33219" hidden="1"/>
    <cellStyle name="Uwaga 3" xfId="33221" hidden="1"/>
    <cellStyle name="Uwaga 3" xfId="33223" hidden="1"/>
    <cellStyle name="Uwaga 3" xfId="33234" hidden="1"/>
    <cellStyle name="Uwaga 3" xfId="33236" hidden="1"/>
    <cellStyle name="Uwaga 3" xfId="33238" hidden="1"/>
    <cellStyle name="Uwaga 3" xfId="33249" hidden="1"/>
    <cellStyle name="Uwaga 3" xfId="33251" hidden="1"/>
    <cellStyle name="Uwaga 3" xfId="33253" hidden="1"/>
    <cellStyle name="Uwaga 3" xfId="33264" hidden="1"/>
    <cellStyle name="Uwaga 3" xfId="33265" hidden="1"/>
    <cellStyle name="Uwaga 3" xfId="33267" hidden="1"/>
    <cellStyle name="Uwaga 3" xfId="33278" hidden="1"/>
    <cellStyle name="Uwaga 3" xfId="33280" hidden="1"/>
    <cellStyle name="Uwaga 3" xfId="33281" hidden="1"/>
    <cellStyle name="Uwaga 3" xfId="33290" hidden="1"/>
    <cellStyle name="Uwaga 3" xfId="33293" hidden="1"/>
    <cellStyle name="Uwaga 3" xfId="33295" hidden="1"/>
    <cellStyle name="Uwaga 3" xfId="33306" hidden="1"/>
    <cellStyle name="Uwaga 3" xfId="33308" hidden="1"/>
    <cellStyle name="Uwaga 3" xfId="33310" hidden="1"/>
    <cellStyle name="Uwaga 3" xfId="33322" hidden="1"/>
    <cellStyle name="Uwaga 3" xfId="33324" hidden="1"/>
    <cellStyle name="Uwaga 3" xfId="33326" hidden="1"/>
    <cellStyle name="Uwaga 3" xfId="33334" hidden="1"/>
    <cellStyle name="Uwaga 3" xfId="33336" hidden="1"/>
    <cellStyle name="Uwaga 3" xfId="33339" hidden="1"/>
    <cellStyle name="Uwaga 3" xfId="33329" hidden="1"/>
    <cellStyle name="Uwaga 3" xfId="33328" hidden="1"/>
    <cellStyle name="Uwaga 3" xfId="33327" hidden="1"/>
    <cellStyle name="Uwaga 3" xfId="33314" hidden="1"/>
    <cellStyle name="Uwaga 3" xfId="33313" hidden="1"/>
    <cellStyle name="Uwaga 3" xfId="33312" hidden="1"/>
    <cellStyle name="Uwaga 3" xfId="33299" hidden="1"/>
    <cellStyle name="Uwaga 3" xfId="33298" hidden="1"/>
    <cellStyle name="Uwaga 3" xfId="33297" hidden="1"/>
    <cellStyle name="Uwaga 3" xfId="33284" hidden="1"/>
    <cellStyle name="Uwaga 3" xfId="33283" hidden="1"/>
    <cellStyle name="Uwaga 3" xfId="33282" hidden="1"/>
    <cellStyle name="Uwaga 3" xfId="33269" hidden="1"/>
    <cellStyle name="Uwaga 3" xfId="33268" hidden="1"/>
    <cellStyle name="Uwaga 3" xfId="33266" hidden="1"/>
    <cellStyle name="Uwaga 3" xfId="33255" hidden="1"/>
    <cellStyle name="Uwaga 3" xfId="33252" hidden="1"/>
    <cellStyle name="Uwaga 3" xfId="33250" hidden="1"/>
    <cellStyle name="Uwaga 3" xfId="33240" hidden="1"/>
    <cellStyle name="Uwaga 3" xfId="33237" hidden="1"/>
    <cellStyle name="Uwaga 3" xfId="33235" hidden="1"/>
    <cellStyle name="Uwaga 3" xfId="33225" hidden="1"/>
    <cellStyle name="Uwaga 3" xfId="33222" hidden="1"/>
    <cellStyle name="Uwaga 3" xfId="33220" hidden="1"/>
    <cellStyle name="Uwaga 3" xfId="33210" hidden="1"/>
    <cellStyle name="Uwaga 3" xfId="33208" hidden="1"/>
    <cellStyle name="Uwaga 3" xfId="33207" hidden="1"/>
    <cellStyle name="Uwaga 3" xfId="33195" hidden="1"/>
    <cellStyle name="Uwaga 3" xfId="33193" hidden="1"/>
    <cellStyle name="Uwaga 3" xfId="33190" hidden="1"/>
    <cellStyle name="Uwaga 3" xfId="33180" hidden="1"/>
    <cellStyle name="Uwaga 3" xfId="33177" hidden="1"/>
    <cellStyle name="Uwaga 3" xfId="33175" hidden="1"/>
    <cellStyle name="Uwaga 3" xfId="33165" hidden="1"/>
    <cellStyle name="Uwaga 3" xfId="33162" hidden="1"/>
    <cellStyle name="Uwaga 3" xfId="33160" hidden="1"/>
    <cellStyle name="Uwaga 3" xfId="33150" hidden="1"/>
    <cellStyle name="Uwaga 3" xfId="33148" hidden="1"/>
    <cellStyle name="Uwaga 3" xfId="33147" hidden="1"/>
    <cellStyle name="Uwaga 3" xfId="33135" hidden="1"/>
    <cellStyle name="Uwaga 3" xfId="33132" hidden="1"/>
    <cellStyle name="Uwaga 3" xfId="33130" hidden="1"/>
    <cellStyle name="Uwaga 3" xfId="33120" hidden="1"/>
    <cellStyle name="Uwaga 3" xfId="33117" hidden="1"/>
    <cellStyle name="Uwaga 3" xfId="33115" hidden="1"/>
    <cellStyle name="Uwaga 3" xfId="33105" hidden="1"/>
    <cellStyle name="Uwaga 3" xfId="33102" hidden="1"/>
    <cellStyle name="Uwaga 3" xfId="33100" hidden="1"/>
    <cellStyle name="Uwaga 3" xfId="33090" hidden="1"/>
    <cellStyle name="Uwaga 3" xfId="33088" hidden="1"/>
    <cellStyle name="Uwaga 3" xfId="33087" hidden="1"/>
    <cellStyle name="Uwaga 3" xfId="33074" hidden="1"/>
    <cellStyle name="Uwaga 3" xfId="33071" hidden="1"/>
    <cellStyle name="Uwaga 3" xfId="33069" hidden="1"/>
    <cellStyle name="Uwaga 3" xfId="33059" hidden="1"/>
    <cellStyle name="Uwaga 3" xfId="33056" hidden="1"/>
    <cellStyle name="Uwaga 3" xfId="33054" hidden="1"/>
    <cellStyle name="Uwaga 3" xfId="33044" hidden="1"/>
    <cellStyle name="Uwaga 3" xfId="33041" hidden="1"/>
    <cellStyle name="Uwaga 3" xfId="33039" hidden="1"/>
    <cellStyle name="Uwaga 3" xfId="33030" hidden="1"/>
    <cellStyle name="Uwaga 3" xfId="33028" hidden="1"/>
    <cellStyle name="Uwaga 3" xfId="33027" hidden="1"/>
    <cellStyle name="Uwaga 3" xfId="33015" hidden="1"/>
    <cellStyle name="Uwaga 3" xfId="33013" hidden="1"/>
    <cellStyle name="Uwaga 3" xfId="33011" hidden="1"/>
    <cellStyle name="Uwaga 3" xfId="33000" hidden="1"/>
    <cellStyle name="Uwaga 3" xfId="32998" hidden="1"/>
    <cellStyle name="Uwaga 3" xfId="32996" hidden="1"/>
    <cellStyle name="Uwaga 3" xfId="32985" hidden="1"/>
    <cellStyle name="Uwaga 3" xfId="32983" hidden="1"/>
    <cellStyle name="Uwaga 3" xfId="32981" hidden="1"/>
    <cellStyle name="Uwaga 3" xfId="32970" hidden="1"/>
    <cellStyle name="Uwaga 3" xfId="32968" hidden="1"/>
    <cellStyle name="Uwaga 3" xfId="32967" hidden="1"/>
    <cellStyle name="Uwaga 3" xfId="32954" hidden="1"/>
    <cellStyle name="Uwaga 3" xfId="32951" hidden="1"/>
    <cellStyle name="Uwaga 3" xfId="32949" hidden="1"/>
    <cellStyle name="Uwaga 3" xfId="32939" hidden="1"/>
    <cellStyle name="Uwaga 3" xfId="32936" hidden="1"/>
    <cellStyle name="Uwaga 3" xfId="32934" hidden="1"/>
    <cellStyle name="Uwaga 3" xfId="32924" hidden="1"/>
    <cellStyle name="Uwaga 3" xfId="32921" hidden="1"/>
    <cellStyle name="Uwaga 3" xfId="32919" hidden="1"/>
    <cellStyle name="Uwaga 3" xfId="32910" hidden="1"/>
    <cellStyle name="Uwaga 3" xfId="32908" hidden="1"/>
    <cellStyle name="Uwaga 3" xfId="32906" hidden="1"/>
    <cellStyle name="Uwaga 3" xfId="32894" hidden="1"/>
    <cellStyle name="Uwaga 3" xfId="32891" hidden="1"/>
    <cellStyle name="Uwaga 3" xfId="32889" hidden="1"/>
    <cellStyle name="Uwaga 3" xfId="32879" hidden="1"/>
    <cellStyle name="Uwaga 3" xfId="32876" hidden="1"/>
    <cellStyle name="Uwaga 3" xfId="32874" hidden="1"/>
    <cellStyle name="Uwaga 3" xfId="32864" hidden="1"/>
    <cellStyle name="Uwaga 3" xfId="32861" hidden="1"/>
    <cellStyle name="Uwaga 3" xfId="32859" hidden="1"/>
    <cellStyle name="Uwaga 3" xfId="32852" hidden="1"/>
    <cellStyle name="Uwaga 3" xfId="32849" hidden="1"/>
    <cellStyle name="Uwaga 3" xfId="32847" hidden="1"/>
    <cellStyle name="Uwaga 3" xfId="32837" hidden="1"/>
    <cellStyle name="Uwaga 3" xfId="32834" hidden="1"/>
    <cellStyle name="Uwaga 3" xfId="32831" hidden="1"/>
    <cellStyle name="Uwaga 3" xfId="32822" hidden="1"/>
    <cellStyle name="Uwaga 3" xfId="32818" hidden="1"/>
    <cellStyle name="Uwaga 3" xfId="32815" hidden="1"/>
    <cellStyle name="Uwaga 3" xfId="32807" hidden="1"/>
    <cellStyle name="Uwaga 3" xfId="32804" hidden="1"/>
    <cellStyle name="Uwaga 3" xfId="32801" hidden="1"/>
    <cellStyle name="Uwaga 3" xfId="32792" hidden="1"/>
    <cellStyle name="Uwaga 3" xfId="32789" hidden="1"/>
    <cellStyle name="Uwaga 3" xfId="32786" hidden="1"/>
    <cellStyle name="Uwaga 3" xfId="32776" hidden="1"/>
    <cellStyle name="Uwaga 3" xfId="32772" hidden="1"/>
    <cellStyle name="Uwaga 3" xfId="32769" hidden="1"/>
    <cellStyle name="Uwaga 3" xfId="32760" hidden="1"/>
    <cellStyle name="Uwaga 3" xfId="32756" hidden="1"/>
    <cellStyle name="Uwaga 3" xfId="32754" hidden="1"/>
    <cellStyle name="Uwaga 3" xfId="32746" hidden="1"/>
    <cellStyle name="Uwaga 3" xfId="32742" hidden="1"/>
    <cellStyle name="Uwaga 3" xfId="32739" hidden="1"/>
    <cellStyle name="Uwaga 3" xfId="32732" hidden="1"/>
    <cellStyle name="Uwaga 3" xfId="32729" hidden="1"/>
    <cellStyle name="Uwaga 3" xfId="32726" hidden="1"/>
    <cellStyle name="Uwaga 3" xfId="32717" hidden="1"/>
    <cellStyle name="Uwaga 3" xfId="32712" hidden="1"/>
    <cellStyle name="Uwaga 3" xfId="32709" hidden="1"/>
    <cellStyle name="Uwaga 3" xfId="32702" hidden="1"/>
    <cellStyle name="Uwaga 3" xfId="32697" hidden="1"/>
    <cellStyle name="Uwaga 3" xfId="32694" hidden="1"/>
    <cellStyle name="Uwaga 3" xfId="32687" hidden="1"/>
    <cellStyle name="Uwaga 3" xfId="32682" hidden="1"/>
    <cellStyle name="Uwaga 3" xfId="32679" hidden="1"/>
    <cellStyle name="Uwaga 3" xfId="32673" hidden="1"/>
    <cellStyle name="Uwaga 3" xfId="32669" hidden="1"/>
    <cellStyle name="Uwaga 3" xfId="32666" hidden="1"/>
    <cellStyle name="Uwaga 3" xfId="32658" hidden="1"/>
    <cellStyle name="Uwaga 3" xfId="32653" hidden="1"/>
    <cellStyle name="Uwaga 3" xfId="32649" hidden="1"/>
    <cellStyle name="Uwaga 3" xfId="32643" hidden="1"/>
    <cellStyle name="Uwaga 3" xfId="32638" hidden="1"/>
    <cellStyle name="Uwaga 3" xfId="32634" hidden="1"/>
    <cellStyle name="Uwaga 3" xfId="32628" hidden="1"/>
    <cellStyle name="Uwaga 3" xfId="32623" hidden="1"/>
    <cellStyle name="Uwaga 3" xfId="32619" hidden="1"/>
    <cellStyle name="Uwaga 3" xfId="32614" hidden="1"/>
    <cellStyle name="Uwaga 3" xfId="32610" hidden="1"/>
    <cellStyle name="Uwaga 3" xfId="32606" hidden="1"/>
    <cellStyle name="Uwaga 3" xfId="32598" hidden="1"/>
    <cellStyle name="Uwaga 3" xfId="32593" hidden="1"/>
    <cellStyle name="Uwaga 3" xfId="32589" hidden="1"/>
    <cellStyle name="Uwaga 3" xfId="32583" hidden="1"/>
    <cellStyle name="Uwaga 3" xfId="32578" hidden="1"/>
    <cellStyle name="Uwaga 3" xfId="32574" hidden="1"/>
    <cellStyle name="Uwaga 3" xfId="32568" hidden="1"/>
    <cellStyle name="Uwaga 3" xfId="32563" hidden="1"/>
    <cellStyle name="Uwaga 3" xfId="32559" hidden="1"/>
    <cellStyle name="Uwaga 3" xfId="32555" hidden="1"/>
    <cellStyle name="Uwaga 3" xfId="32550" hidden="1"/>
    <cellStyle name="Uwaga 3" xfId="32545" hidden="1"/>
    <cellStyle name="Uwaga 3" xfId="32540" hidden="1"/>
    <cellStyle name="Uwaga 3" xfId="32536" hidden="1"/>
    <cellStyle name="Uwaga 3" xfId="32532" hidden="1"/>
    <cellStyle name="Uwaga 3" xfId="32525" hidden="1"/>
    <cellStyle name="Uwaga 3" xfId="32521" hidden="1"/>
    <cellStyle name="Uwaga 3" xfId="32516" hidden="1"/>
    <cellStyle name="Uwaga 3" xfId="32510" hidden="1"/>
    <cellStyle name="Uwaga 3" xfId="32506" hidden="1"/>
    <cellStyle name="Uwaga 3" xfId="32501" hidden="1"/>
    <cellStyle name="Uwaga 3" xfId="32495" hidden="1"/>
    <cellStyle name="Uwaga 3" xfId="32491" hidden="1"/>
    <cellStyle name="Uwaga 3" xfId="32486" hidden="1"/>
    <cellStyle name="Uwaga 3" xfId="32480" hidden="1"/>
    <cellStyle name="Uwaga 3" xfId="32476" hidden="1"/>
    <cellStyle name="Uwaga 3" xfId="32472" hidden="1"/>
    <cellStyle name="Uwaga 3" xfId="33332" hidden="1"/>
    <cellStyle name="Uwaga 3" xfId="33331" hidden="1"/>
    <cellStyle name="Uwaga 3" xfId="33330" hidden="1"/>
    <cellStyle name="Uwaga 3" xfId="33317" hidden="1"/>
    <cellStyle name="Uwaga 3" xfId="33316" hidden="1"/>
    <cellStyle name="Uwaga 3" xfId="33315" hidden="1"/>
    <cellStyle name="Uwaga 3" xfId="33302" hidden="1"/>
    <cellStyle name="Uwaga 3" xfId="33301" hidden="1"/>
    <cellStyle name="Uwaga 3" xfId="33300" hidden="1"/>
    <cellStyle name="Uwaga 3" xfId="33287" hidden="1"/>
    <cellStyle name="Uwaga 3" xfId="33286" hidden="1"/>
    <cellStyle name="Uwaga 3" xfId="33285" hidden="1"/>
    <cellStyle name="Uwaga 3" xfId="33272" hidden="1"/>
    <cellStyle name="Uwaga 3" xfId="33271" hidden="1"/>
    <cellStyle name="Uwaga 3" xfId="33270" hidden="1"/>
    <cellStyle name="Uwaga 3" xfId="33258" hidden="1"/>
    <cellStyle name="Uwaga 3" xfId="33256" hidden="1"/>
    <cellStyle name="Uwaga 3" xfId="33254" hidden="1"/>
    <cellStyle name="Uwaga 3" xfId="33243" hidden="1"/>
    <cellStyle name="Uwaga 3" xfId="33241" hidden="1"/>
    <cellStyle name="Uwaga 3" xfId="33239" hidden="1"/>
    <cellStyle name="Uwaga 3" xfId="33228" hidden="1"/>
    <cellStyle name="Uwaga 3" xfId="33226" hidden="1"/>
    <cellStyle name="Uwaga 3" xfId="33224" hidden="1"/>
    <cellStyle name="Uwaga 3" xfId="33213" hidden="1"/>
    <cellStyle name="Uwaga 3" xfId="33211" hidden="1"/>
    <cellStyle name="Uwaga 3" xfId="33209" hidden="1"/>
    <cellStyle name="Uwaga 3" xfId="33198" hidden="1"/>
    <cellStyle name="Uwaga 3" xfId="33196" hidden="1"/>
    <cellStyle name="Uwaga 3" xfId="33194" hidden="1"/>
    <cellStyle name="Uwaga 3" xfId="33183" hidden="1"/>
    <cellStyle name="Uwaga 3" xfId="33181" hidden="1"/>
    <cellStyle name="Uwaga 3" xfId="33179" hidden="1"/>
    <cellStyle name="Uwaga 3" xfId="33168" hidden="1"/>
    <cellStyle name="Uwaga 3" xfId="33166" hidden="1"/>
    <cellStyle name="Uwaga 3" xfId="33164" hidden="1"/>
    <cellStyle name="Uwaga 3" xfId="33153" hidden="1"/>
    <cellStyle name="Uwaga 3" xfId="33151" hidden="1"/>
    <cellStyle name="Uwaga 3" xfId="33149" hidden="1"/>
    <cellStyle name="Uwaga 3" xfId="33138" hidden="1"/>
    <cellStyle name="Uwaga 3" xfId="33136" hidden="1"/>
    <cellStyle name="Uwaga 3" xfId="33134" hidden="1"/>
    <cellStyle name="Uwaga 3" xfId="33123" hidden="1"/>
    <cellStyle name="Uwaga 3" xfId="33121" hidden="1"/>
    <cellStyle name="Uwaga 3" xfId="33119" hidden="1"/>
    <cellStyle name="Uwaga 3" xfId="33108" hidden="1"/>
    <cellStyle name="Uwaga 3" xfId="33106" hidden="1"/>
    <cellStyle name="Uwaga 3" xfId="33104" hidden="1"/>
    <cellStyle name="Uwaga 3" xfId="33093" hidden="1"/>
    <cellStyle name="Uwaga 3" xfId="33091" hidden="1"/>
    <cellStyle name="Uwaga 3" xfId="33089" hidden="1"/>
    <cellStyle name="Uwaga 3" xfId="33078" hidden="1"/>
    <cellStyle name="Uwaga 3" xfId="33076" hidden="1"/>
    <cellStyle name="Uwaga 3" xfId="33073" hidden="1"/>
    <cellStyle name="Uwaga 3" xfId="33063" hidden="1"/>
    <cellStyle name="Uwaga 3" xfId="33060" hidden="1"/>
    <cellStyle name="Uwaga 3" xfId="33057" hidden="1"/>
    <cellStyle name="Uwaga 3" xfId="33048" hidden="1"/>
    <cellStyle name="Uwaga 3" xfId="33046" hidden="1"/>
    <cellStyle name="Uwaga 3" xfId="33043" hidden="1"/>
    <cellStyle name="Uwaga 3" xfId="33033" hidden="1"/>
    <cellStyle name="Uwaga 3" xfId="33031" hidden="1"/>
    <cellStyle name="Uwaga 3" xfId="33029" hidden="1"/>
    <cellStyle name="Uwaga 3" xfId="33018" hidden="1"/>
    <cellStyle name="Uwaga 3" xfId="33016" hidden="1"/>
    <cellStyle name="Uwaga 3" xfId="33014" hidden="1"/>
    <cellStyle name="Uwaga 3" xfId="33003" hidden="1"/>
    <cellStyle name="Uwaga 3" xfId="33001" hidden="1"/>
    <cellStyle name="Uwaga 3" xfId="32999" hidden="1"/>
    <cellStyle name="Uwaga 3" xfId="32988" hidden="1"/>
    <cellStyle name="Uwaga 3" xfId="32986" hidden="1"/>
    <cellStyle name="Uwaga 3" xfId="32984" hidden="1"/>
    <cellStyle name="Uwaga 3" xfId="32973" hidden="1"/>
    <cellStyle name="Uwaga 3" xfId="32971" hidden="1"/>
    <cellStyle name="Uwaga 3" xfId="32969" hidden="1"/>
    <cellStyle name="Uwaga 3" xfId="32958" hidden="1"/>
    <cellStyle name="Uwaga 3" xfId="32956" hidden="1"/>
    <cellStyle name="Uwaga 3" xfId="32953" hidden="1"/>
    <cellStyle name="Uwaga 3" xfId="32943" hidden="1"/>
    <cellStyle name="Uwaga 3" xfId="32940" hidden="1"/>
    <cellStyle name="Uwaga 3" xfId="32937" hidden="1"/>
    <cellStyle name="Uwaga 3" xfId="32928" hidden="1"/>
    <cellStyle name="Uwaga 3" xfId="32925" hidden="1"/>
    <cellStyle name="Uwaga 3" xfId="32922" hidden="1"/>
    <cellStyle name="Uwaga 3" xfId="32913" hidden="1"/>
    <cellStyle name="Uwaga 3" xfId="32911" hidden="1"/>
    <cellStyle name="Uwaga 3" xfId="32909" hidden="1"/>
    <cellStyle name="Uwaga 3" xfId="32898" hidden="1"/>
    <cellStyle name="Uwaga 3" xfId="32895" hidden="1"/>
    <cellStyle name="Uwaga 3" xfId="32892" hidden="1"/>
    <cellStyle name="Uwaga 3" xfId="32883" hidden="1"/>
    <cellStyle name="Uwaga 3" xfId="32880" hidden="1"/>
    <cellStyle name="Uwaga 3" xfId="32877" hidden="1"/>
    <cellStyle name="Uwaga 3" xfId="32868" hidden="1"/>
    <cellStyle name="Uwaga 3" xfId="32865" hidden="1"/>
    <cellStyle name="Uwaga 3" xfId="32862" hidden="1"/>
    <cellStyle name="Uwaga 3" xfId="32855" hidden="1"/>
    <cellStyle name="Uwaga 3" xfId="32851" hidden="1"/>
    <cellStyle name="Uwaga 3" xfId="32848" hidden="1"/>
    <cellStyle name="Uwaga 3" xfId="32840" hidden="1"/>
    <cellStyle name="Uwaga 3" xfId="32836" hidden="1"/>
    <cellStyle name="Uwaga 3" xfId="32833" hidden="1"/>
    <cellStyle name="Uwaga 3" xfId="32825" hidden="1"/>
    <cellStyle name="Uwaga 3" xfId="32821" hidden="1"/>
    <cellStyle name="Uwaga 3" xfId="32817" hidden="1"/>
    <cellStyle name="Uwaga 3" xfId="32810" hidden="1"/>
    <cellStyle name="Uwaga 3" xfId="32806" hidden="1"/>
    <cellStyle name="Uwaga 3" xfId="32803" hidden="1"/>
    <cellStyle name="Uwaga 3" xfId="32795" hidden="1"/>
    <cellStyle name="Uwaga 3" xfId="32791" hidden="1"/>
    <cellStyle name="Uwaga 3" xfId="32788" hidden="1"/>
    <cellStyle name="Uwaga 3" xfId="32779" hidden="1"/>
    <cellStyle name="Uwaga 3" xfId="32774" hidden="1"/>
    <cellStyle name="Uwaga 3" xfId="32770" hidden="1"/>
    <cellStyle name="Uwaga 3" xfId="32764" hidden="1"/>
    <cellStyle name="Uwaga 3" xfId="32759" hidden="1"/>
    <cellStyle name="Uwaga 3" xfId="32755" hidden="1"/>
    <cellStyle name="Uwaga 3" xfId="32749" hidden="1"/>
    <cellStyle name="Uwaga 3" xfId="32744" hidden="1"/>
    <cellStyle name="Uwaga 3" xfId="32740" hidden="1"/>
    <cellStyle name="Uwaga 3" xfId="32735" hidden="1"/>
    <cellStyle name="Uwaga 3" xfId="32731" hidden="1"/>
    <cellStyle name="Uwaga 3" xfId="32727" hidden="1"/>
    <cellStyle name="Uwaga 3" xfId="32720" hidden="1"/>
    <cellStyle name="Uwaga 3" xfId="32715" hidden="1"/>
    <cellStyle name="Uwaga 3" xfId="32711" hidden="1"/>
    <cellStyle name="Uwaga 3" xfId="32704" hidden="1"/>
    <cellStyle name="Uwaga 3" xfId="32699" hidden="1"/>
    <cellStyle name="Uwaga 3" xfId="32695" hidden="1"/>
    <cellStyle name="Uwaga 3" xfId="32690" hidden="1"/>
    <cellStyle name="Uwaga 3" xfId="32685" hidden="1"/>
    <cellStyle name="Uwaga 3" xfId="32681" hidden="1"/>
    <cellStyle name="Uwaga 3" xfId="32675" hidden="1"/>
    <cellStyle name="Uwaga 3" xfId="32671" hidden="1"/>
    <cellStyle name="Uwaga 3" xfId="32668" hidden="1"/>
    <cellStyle name="Uwaga 3" xfId="32661" hidden="1"/>
    <cellStyle name="Uwaga 3" xfId="32656" hidden="1"/>
    <cellStyle name="Uwaga 3" xfId="32651" hidden="1"/>
    <cellStyle name="Uwaga 3" xfId="32645" hidden="1"/>
    <cellStyle name="Uwaga 3" xfId="32640" hidden="1"/>
    <cellStyle name="Uwaga 3" xfId="32635" hidden="1"/>
    <cellStyle name="Uwaga 3" xfId="32630" hidden="1"/>
    <cellStyle name="Uwaga 3" xfId="32625" hidden="1"/>
    <cellStyle name="Uwaga 3" xfId="32620" hidden="1"/>
    <cellStyle name="Uwaga 3" xfId="32616" hidden="1"/>
    <cellStyle name="Uwaga 3" xfId="32612" hidden="1"/>
    <cellStyle name="Uwaga 3" xfId="32607" hidden="1"/>
    <cellStyle name="Uwaga 3" xfId="32600" hidden="1"/>
    <cellStyle name="Uwaga 3" xfId="32595" hidden="1"/>
    <cellStyle name="Uwaga 3" xfId="32590" hidden="1"/>
    <cellStyle name="Uwaga 3" xfId="32584" hidden="1"/>
    <cellStyle name="Uwaga 3" xfId="32579" hidden="1"/>
    <cellStyle name="Uwaga 3" xfId="32575" hidden="1"/>
    <cellStyle name="Uwaga 3" xfId="32570" hidden="1"/>
    <cellStyle name="Uwaga 3" xfId="32565" hidden="1"/>
    <cellStyle name="Uwaga 3" xfId="32560" hidden="1"/>
    <cellStyle name="Uwaga 3" xfId="32556" hidden="1"/>
    <cellStyle name="Uwaga 3" xfId="32551" hidden="1"/>
    <cellStyle name="Uwaga 3" xfId="32546" hidden="1"/>
    <cellStyle name="Uwaga 3" xfId="32541" hidden="1"/>
    <cellStyle name="Uwaga 3" xfId="32537" hidden="1"/>
    <cellStyle name="Uwaga 3" xfId="32533" hidden="1"/>
    <cellStyle name="Uwaga 3" xfId="32526" hidden="1"/>
    <cellStyle name="Uwaga 3" xfId="32522" hidden="1"/>
    <cellStyle name="Uwaga 3" xfId="32517" hidden="1"/>
    <cellStyle name="Uwaga 3" xfId="32511" hidden="1"/>
    <cellStyle name="Uwaga 3" xfId="32507" hidden="1"/>
    <cellStyle name="Uwaga 3" xfId="32502" hidden="1"/>
    <cellStyle name="Uwaga 3" xfId="32496" hidden="1"/>
    <cellStyle name="Uwaga 3" xfId="32492" hidden="1"/>
    <cellStyle name="Uwaga 3" xfId="32488" hidden="1"/>
    <cellStyle name="Uwaga 3" xfId="32481" hidden="1"/>
    <cellStyle name="Uwaga 3" xfId="32477" hidden="1"/>
    <cellStyle name="Uwaga 3" xfId="32473" hidden="1"/>
    <cellStyle name="Uwaga 3" xfId="33337" hidden="1"/>
    <cellStyle name="Uwaga 3" xfId="33335" hidden="1"/>
    <cellStyle name="Uwaga 3" xfId="33333" hidden="1"/>
    <cellStyle name="Uwaga 3" xfId="33320" hidden="1"/>
    <cellStyle name="Uwaga 3" xfId="33319" hidden="1"/>
    <cellStyle name="Uwaga 3" xfId="33318" hidden="1"/>
    <cellStyle name="Uwaga 3" xfId="33305" hidden="1"/>
    <cellStyle name="Uwaga 3" xfId="33304" hidden="1"/>
    <cellStyle name="Uwaga 3" xfId="33303" hidden="1"/>
    <cellStyle name="Uwaga 3" xfId="33291" hidden="1"/>
    <cellStyle name="Uwaga 3" xfId="33289" hidden="1"/>
    <cellStyle name="Uwaga 3" xfId="33288" hidden="1"/>
    <cellStyle name="Uwaga 3" xfId="33275" hidden="1"/>
    <cellStyle name="Uwaga 3" xfId="33274" hidden="1"/>
    <cellStyle name="Uwaga 3" xfId="33273" hidden="1"/>
    <cellStyle name="Uwaga 3" xfId="33261" hidden="1"/>
    <cellStyle name="Uwaga 3" xfId="33259" hidden="1"/>
    <cellStyle name="Uwaga 3" xfId="33257" hidden="1"/>
    <cellStyle name="Uwaga 3" xfId="33246" hidden="1"/>
    <cellStyle name="Uwaga 3" xfId="33244" hidden="1"/>
    <cellStyle name="Uwaga 3" xfId="33242" hidden="1"/>
    <cellStyle name="Uwaga 3" xfId="33231" hidden="1"/>
    <cellStyle name="Uwaga 3" xfId="33229" hidden="1"/>
    <cellStyle name="Uwaga 3" xfId="33227" hidden="1"/>
    <cellStyle name="Uwaga 3" xfId="33216" hidden="1"/>
    <cellStyle name="Uwaga 3" xfId="33214" hidden="1"/>
    <cellStyle name="Uwaga 3" xfId="33212" hidden="1"/>
    <cellStyle name="Uwaga 3" xfId="33201" hidden="1"/>
    <cellStyle name="Uwaga 3" xfId="33199" hidden="1"/>
    <cellStyle name="Uwaga 3" xfId="33197" hidden="1"/>
    <cellStyle name="Uwaga 3" xfId="33186" hidden="1"/>
    <cellStyle name="Uwaga 3" xfId="33184" hidden="1"/>
    <cellStyle name="Uwaga 3" xfId="33182" hidden="1"/>
    <cellStyle name="Uwaga 3" xfId="33171" hidden="1"/>
    <cellStyle name="Uwaga 3" xfId="33169" hidden="1"/>
    <cellStyle name="Uwaga 3" xfId="33167" hidden="1"/>
    <cellStyle name="Uwaga 3" xfId="33156" hidden="1"/>
    <cellStyle name="Uwaga 3" xfId="33154" hidden="1"/>
    <cellStyle name="Uwaga 3" xfId="33152" hidden="1"/>
    <cellStyle name="Uwaga 3" xfId="33141" hidden="1"/>
    <cellStyle name="Uwaga 3" xfId="33139" hidden="1"/>
    <cellStyle name="Uwaga 3" xfId="33137" hidden="1"/>
    <cellStyle name="Uwaga 3" xfId="33126" hidden="1"/>
    <cellStyle name="Uwaga 3" xfId="33124" hidden="1"/>
    <cellStyle name="Uwaga 3" xfId="33122" hidden="1"/>
    <cellStyle name="Uwaga 3" xfId="33111" hidden="1"/>
    <cellStyle name="Uwaga 3" xfId="33109" hidden="1"/>
    <cellStyle name="Uwaga 3" xfId="33107" hidden="1"/>
    <cellStyle name="Uwaga 3" xfId="33096" hidden="1"/>
    <cellStyle name="Uwaga 3" xfId="33094" hidden="1"/>
    <cellStyle name="Uwaga 3" xfId="33092" hidden="1"/>
    <cellStyle name="Uwaga 3" xfId="33081" hidden="1"/>
    <cellStyle name="Uwaga 3" xfId="33079" hidden="1"/>
    <cellStyle name="Uwaga 3" xfId="33077" hidden="1"/>
    <cellStyle name="Uwaga 3" xfId="33066" hidden="1"/>
    <cellStyle name="Uwaga 3" xfId="33064" hidden="1"/>
    <cellStyle name="Uwaga 3" xfId="33062" hidden="1"/>
    <cellStyle name="Uwaga 3" xfId="33051" hidden="1"/>
    <cellStyle name="Uwaga 3" xfId="33049" hidden="1"/>
    <cellStyle name="Uwaga 3" xfId="33047" hidden="1"/>
    <cellStyle name="Uwaga 3" xfId="33036" hidden="1"/>
    <cellStyle name="Uwaga 3" xfId="33034" hidden="1"/>
    <cellStyle name="Uwaga 3" xfId="33032" hidden="1"/>
    <cellStyle name="Uwaga 3" xfId="33021" hidden="1"/>
    <cellStyle name="Uwaga 3" xfId="33019" hidden="1"/>
    <cellStyle name="Uwaga 3" xfId="33017" hidden="1"/>
    <cellStyle name="Uwaga 3" xfId="33006" hidden="1"/>
    <cellStyle name="Uwaga 3" xfId="33004" hidden="1"/>
    <cellStyle name="Uwaga 3" xfId="33002" hidden="1"/>
    <cellStyle name="Uwaga 3" xfId="32991" hidden="1"/>
    <cellStyle name="Uwaga 3" xfId="32989" hidden="1"/>
    <cellStyle name="Uwaga 3" xfId="32987" hidden="1"/>
    <cellStyle name="Uwaga 3" xfId="32976" hidden="1"/>
    <cellStyle name="Uwaga 3" xfId="32974" hidden="1"/>
    <cellStyle name="Uwaga 3" xfId="32972" hidden="1"/>
    <cellStyle name="Uwaga 3" xfId="32961" hidden="1"/>
    <cellStyle name="Uwaga 3" xfId="32959" hidden="1"/>
    <cellStyle name="Uwaga 3" xfId="32957" hidden="1"/>
    <cellStyle name="Uwaga 3" xfId="32946" hidden="1"/>
    <cellStyle name="Uwaga 3" xfId="32944" hidden="1"/>
    <cellStyle name="Uwaga 3" xfId="32941" hidden="1"/>
    <cellStyle name="Uwaga 3" xfId="32931" hidden="1"/>
    <cellStyle name="Uwaga 3" xfId="32929" hidden="1"/>
    <cellStyle name="Uwaga 3" xfId="32927" hidden="1"/>
    <cellStyle name="Uwaga 3" xfId="32916" hidden="1"/>
    <cellStyle name="Uwaga 3" xfId="32914" hidden="1"/>
    <cellStyle name="Uwaga 3" xfId="32912" hidden="1"/>
    <cellStyle name="Uwaga 3" xfId="32901" hidden="1"/>
    <cellStyle name="Uwaga 3" xfId="32899" hidden="1"/>
    <cellStyle name="Uwaga 3" xfId="32896" hidden="1"/>
    <cellStyle name="Uwaga 3" xfId="32886" hidden="1"/>
    <cellStyle name="Uwaga 3" xfId="32884" hidden="1"/>
    <cellStyle name="Uwaga 3" xfId="32881" hidden="1"/>
    <cellStyle name="Uwaga 3" xfId="32871" hidden="1"/>
    <cellStyle name="Uwaga 3" xfId="32869" hidden="1"/>
    <cellStyle name="Uwaga 3" xfId="32866" hidden="1"/>
    <cellStyle name="Uwaga 3" xfId="32857" hidden="1"/>
    <cellStyle name="Uwaga 3" xfId="32854" hidden="1"/>
    <cellStyle name="Uwaga 3" xfId="32850" hidden="1"/>
    <cellStyle name="Uwaga 3" xfId="32842" hidden="1"/>
    <cellStyle name="Uwaga 3" xfId="32839" hidden="1"/>
    <cellStyle name="Uwaga 3" xfId="32835" hidden="1"/>
    <cellStyle name="Uwaga 3" xfId="32827" hidden="1"/>
    <cellStyle name="Uwaga 3" xfId="32824" hidden="1"/>
    <cellStyle name="Uwaga 3" xfId="32820" hidden="1"/>
    <cellStyle name="Uwaga 3" xfId="32812" hidden="1"/>
    <cellStyle name="Uwaga 3" xfId="32809" hidden="1"/>
    <cellStyle name="Uwaga 3" xfId="32805" hidden="1"/>
    <cellStyle name="Uwaga 3" xfId="32797" hidden="1"/>
    <cellStyle name="Uwaga 3" xfId="32794" hidden="1"/>
    <cellStyle name="Uwaga 3" xfId="32790" hidden="1"/>
    <cellStyle name="Uwaga 3" xfId="32782" hidden="1"/>
    <cellStyle name="Uwaga 3" xfId="32778" hidden="1"/>
    <cellStyle name="Uwaga 3" xfId="32773" hidden="1"/>
    <cellStyle name="Uwaga 3" xfId="32767" hidden="1"/>
    <cellStyle name="Uwaga 3" xfId="32763" hidden="1"/>
    <cellStyle name="Uwaga 3" xfId="32758" hidden="1"/>
    <cellStyle name="Uwaga 3" xfId="32752" hidden="1"/>
    <cellStyle name="Uwaga 3" xfId="32748" hidden="1"/>
    <cellStyle name="Uwaga 3" xfId="32743" hidden="1"/>
    <cellStyle name="Uwaga 3" xfId="32737" hidden="1"/>
    <cellStyle name="Uwaga 3" xfId="32734" hidden="1"/>
    <cellStyle name="Uwaga 3" xfId="32730" hidden="1"/>
    <cellStyle name="Uwaga 3" xfId="32722" hidden="1"/>
    <cellStyle name="Uwaga 3" xfId="32719" hidden="1"/>
    <cellStyle name="Uwaga 3" xfId="32714" hidden="1"/>
    <cellStyle name="Uwaga 3" xfId="32707" hidden="1"/>
    <cellStyle name="Uwaga 3" xfId="32703" hidden="1"/>
    <cellStyle name="Uwaga 3" xfId="32698" hidden="1"/>
    <cellStyle name="Uwaga 3" xfId="32692" hidden="1"/>
    <cellStyle name="Uwaga 3" xfId="32688" hidden="1"/>
    <cellStyle name="Uwaga 3" xfId="32683" hidden="1"/>
    <cellStyle name="Uwaga 3" xfId="32677" hidden="1"/>
    <cellStyle name="Uwaga 3" xfId="32674" hidden="1"/>
    <cellStyle name="Uwaga 3" xfId="32670" hidden="1"/>
    <cellStyle name="Uwaga 3" xfId="32662" hidden="1"/>
    <cellStyle name="Uwaga 3" xfId="32657" hidden="1"/>
    <cellStyle name="Uwaga 3" xfId="32652" hidden="1"/>
    <cellStyle name="Uwaga 3" xfId="32647" hidden="1"/>
    <cellStyle name="Uwaga 3" xfId="32642" hidden="1"/>
    <cellStyle name="Uwaga 3" xfId="32637" hidden="1"/>
    <cellStyle name="Uwaga 3" xfId="32632" hidden="1"/>
    <cellStyle name="Uwaga 3" xfId="32627" hidden="1"/>
    <cellStyle name="Uwaga 3" xfId="32622" hidden="1"/>
    <cellStyle name="Uwaga 3" xfId="32617" hidden="1"/>
    <cellStyle name="Uwaga 3" xfId="32613" hidden="1"/>
    <cellStyle name="Uwaga 3" xfId="32608" hidden="1"/>
    <cellStyle name="Uwaga 3" xfId="32601" hidden="1"/>
    <cellStyle name="Uwaga 3" xfId="32596" hidden="1"/>
    <cellStyle name="Uwaga 3" xfId="32591" hidden="1"/>
    <cellStyle name="Uwaga 3" xfId="32586" hidden="1"/>
    <cellStyle name="Uwaga 3" xfId="32581" hidden="1"/>
    <cellStyle name="Uwaga 3" xfId="32576" hidden="1"/>
    <cellStyle name="Uwaga 3" xfId="32571" hidden="1"/>
    <cellStyle name="Uwaga 3" xfId="32566" hidden="1"/>
    <cellStyle name="Uwaga 3" xfId="32561" hidden="1"/>
    <cellStyle name="Uwaga 3" xfId="32557" hidden="1"/>
    <cellStyle name="Uwaga 3" xfId="32552" hidden="1"/>
    <cellStyle name="Uwaga 3" xfId="32547" hidden="1"/>
    <cellStyle name="Uwaga 3" xfId="32542" hidden="1"/>
    <cellStyle name="Uwaga 3" xfId="32538" hidden="1"/>
    <cellStyle name="Uwaga 3" xfId="32534" hidden="1"/>
    <cellStyle name="Uwaga 3" xfId="32527" hidden="1"/>
    <cellStyle name="Uwaga 3" xfId="32523" hidden="1"/>
    <cellStyle name="Uwaga 3" xfId="32518" hidden="1"/>
    <cellStyle name="Uwaga 3" xfId="32512" hidden="1"/>
    <cellStyle name="Uwaga 3" xfId="32508" hidden="1"/>
    <cellStyle name="Uwaga 3" xfId="32503" hidden="1"/>
    <cellStyle name="Uwaga 3" xfId="32497" hidden="1"/>
    <cellStyle name="Uwaga 3" xfId="32493" hidden="1"/>
    <cellStyle name="Uwaga 3" xfId="32489" hidden="1"/>
    <cellStyle name="Uwaga 3" xfId="32482" hidden="1"/>
    <cellStyle name="Uwaga 3" xfId="32478" hidden="1"/>
    <cellStyle name="Uwaga 3" xfId="32474" hidden="1"/>
    <cellStyle name="Uwaga 3" xfId="33341" hidden="1"/>
    <cellStyle name="Uwaga 3" xfId="33340" hidden="1"/>
    <cellStyle name="Uwaga 3" xfId="33338" hidden="1"/>
    <cellStyle name="Uwaga 3" xfId="33325" hidden="1"/>
    <cellStyle name="Uwaga 3" xfId="33323" hidden="1"/>
    <cellStyle name="Uwaga 3" xfId="33321" hidden="1"/>
    <cellStyle name="Uwaga 3" xfId="33311" hidden="1"/>
    <cellStyle name="Uwaga 3" xfId="33309" hidden="1"/>
    <cellStyle name="Uwaga 3" xfId="33307" hidden="1"/>
    <cellStyle name="Uwaga 3" xfId="33296" hidden="1"/>
    <cellStyle name="Uwaga 3" xfId="33294" hidden="1"/>
    <cellStyle name="Uwaga 3" xfId="33292" hidden="1"/>
    <cellStyle name="Uwaga 3" xfId="33279" hidden="1"/>
    <cellStyle name="Uwaga 3" xfId="33277" hidden="1"/>
    <cellStyle name="Uwaga 3" xfId="33276" hidden="1"/>
    <cellStyle name="Uwaga 3" xfId="33263" hidden="1"/>
    <cellStyle name="Uwaga 3" xfId="33262" hidden="1"/>
    <cellStyle name="Uwaga 3" xfId="33260" hidden="1"/>
    <cellStyle name="Uwaga 3" xfId="33248" hidden="1"/>
    <cellStyle name="Uwaga 3" xfId="33247" hidden="1"/>
    <cellStyle name="Uwaga 3" xfId="33245" hidden="1"/>
    <cellStyle name="Uwaga 3" xfId="33233" hidden="1"/>
    <cellStyle name="Uwaga 3" xfId="33232" hidden="1"/>
    <cellStyle name="Uwaga 3" xfId="33230" hidden="1"/>
    <cellStyle name="Uwaga 3" xfId="33218" hidden="1"/>
    <cellStyle name="Uwaga 3" xfId="33217" hidden="1"/>
    <cellStyle name="Uwaga 3" xfId="33215" hidden="1"/>
    <cellStyle name="Uwaga 3" xfId="33203" hidden="1"/>
    <cellStyle name="Uwaga 3" xfId="33202" hidden="1"/>
    <cellStyle name="Uwaga 3" xfId="33200" hidden="1"/>
    <cellStyle name="Uwaga 3" xfId="33188" hidden="1"/>
    <cellStyle name="Uwaga 3" xfId="33187" hidden="1"/>
    <cellStyle name="Uwaga 3" xfId="33185" hidden="1"/>
    <cellStyle name="Uwaga 3" xfId="33173" hidden="1"/>
    <cellStyle name="Uwaga 3" xfId="33172" hidden="1"/>
    <cellStyle name="Uwaga 3" xfId="33170" hidden="1"/>
    <cellStyle name="Uwaga 3" xfId="33158" hidden="1"/>
    <cellStyle name="Uwaga 3" xfId="33157" hidden="1"/>
    <cellStyle name="Uwaga 3" xfId="33155" hidden="1"/>
    <cellStyle name="Uwaga 3" xfId="33143" hidden="1"/>
    <cellStyle name="Uwaga 3" xfId="33142" hidden="1"/>
    <cellStyle name="Uwaga 3" xfId="33140" hidden="1"/>
    <cellStyle name="Uwaga 3" xfId="33128" hidden="1"/>
    <cellStyle name="Uwaga 3" xfId="33127" hidden="1"/>
    <cellStyle name="Uwaga 3" xfId="33125" hidden="1"/>
    <cellStyle name="Uwaga 3" xfId="33113" hidden="1"/>
    <cellStyle name="Uwaga 3" xfId="33112" hidden="1"/>
    <cellStyle name="Uwaga 3" xfId="33110" hidden="1"/>
    <cellStyle name="Uwaga 3" xfId="33098" hidden="1"/>
    <cellStyle name="Uwaga 3" xfId="33097" hidden="1"/>
    <cellStyle name="Uwaga 3" xfId="33095" hidden="1"/>
    <cellStyle name="Uwaga 3" xfId="33083" hidden="1"/>
    <cellStyle name="Uwaga 3" xfId="33082" hidden="1"/>
    <cellStyle name="Uwaga 3" xfId="33080" hidden="1"/>
    <cellStyle name="Uwaga 3" xfId="33068" hidden="1"/>
    <cellStyle name="Uwaga 3" xfId="33067" hidden="1"/>
    <cellStyle name="Uwaga 3" xfId="33065" hidden="1"/>
    <cellStyle name="Uwaga 3" xfId="33053" hidden="1"/>
    <cellStyle name="Uwaga 3" xfId="33052" hidden="1"/>
    <cellStyle name="Uwaga 3" xfId="33050" hidden="1"/>
    <cellStyle name="Uwaga 3" xfId="33038" hidden="1"/>
    <cellStyle name="Uwaga 3" xfId="33037" hidden="1"/>
    <cellStyle name="Uwaga 3" xfId="33035" hidden="1"/>
    <cellStyle name="Uwaga 3" xfId="33023" hidden="1"/>
    <cellStyle name="Uwaga 3" xfId="33022" hidden="1"/>
    <cellStyle name="Uwaga 3" xfId="33020" hidden="1"/>
    <cellStyle name="Uwaga 3" xfId="33008" hidden="1"/>
    <cellStyle name="Uwaga 3" xfId="33007" hidden="1"/>
    <cellStyle name="Uwaga 3" xfId="33005" hidden="1"/>
    <cellStyle name="Uwaga 3" xfId="32993" hidden="1"/>
    <cellStyle name="Uwaga 3" xfId="32992" hidden="1"/>
    <cellStyle name="Uwaga 3" xfId="32990" hidden="1"/>
    <cellStyle name="Uwaga 3" xfId="32978" hidden="1"/>
    <cellStyle name="Uwaga 3" xfId="32977" hidden="1"/>
    <cellStyle name="Uwaga 3" xfId="32975" hidden="1"/>
    <cellStyle name="Uwaga 3" xfId="32963" hidden="1"/>
    <cellStyle name="Uwaga 3" xfId="32962" hidden="1"/>
    <cellStyle name="Uwaga 3" xfId="32960" hidden="1"/>
    <cellStyle name="Uwaga 3" xfId="32948" hidden="1"/>
    <cellStyle name="Uwaga 3" xfId="32947" hidden="1"/>
    <cellStyle name="Uwaga 3" xfId="32945" hidden="1"/>
    <cellStyle name="Uwaga 3" xfId="32933" hidden="1"/>
    <cellStyle name="Uwaga 3" xfId="32932" hidden="1"/>
    <cellStyle name="Uwaga 3" xfId="32930" hidden="1"/>
    <cellStyle name="Uwaga 3" xfId="32918" hidden="1"/>
    <cellStyle name="Uwaga 3" xfId="32917" hidden="1"/>
    <cellStyle name="Uwaga 3" xfId="32915" hidden="1"/>
    <cellStyle name="Uwaga 3" xfId="32903" hidden="1"/>
    <cellStyle name="Uwaga 3" xfId="32902" hidden="1"/>
    <cellStyle name="Uwaga 3" xfId="32900" hidden="1"/>
    <cellStyle name="Uwaga 3" xfId="32888" hidden="1"/>
    <cellStyle name="Uwaga 3" xfId="32887" hidden="1"/>
    <cellStyle name="Uwaga 3" xfId="32885" hidden="1"/>
    <cellStyle name="Uwaga 3" xfId="32873" hidden="1"/>
    <cellStyle name="Uwaga 3" xfId="32872" hidden="1"/>
    <cellStyle name="Uwaga 3" xfId="32870" hidden="1"/>
    <cellStyle name="Uwaga 3" xfId="32858" hidden="1"/>
    <cellStyle name="Uwaga 3" xfId="32856" hidden="1"/>
    <cellStyle name="Uwaga 3" xfId="32853" hidden="1"/>
    <cellStyle name="Uwaga 3" xfId="32843" hidden="1"/>
    <cellStyle name="Uwaga 3" xfId="32841" hidden="1"/>
    <cellStyle name="Uwaga 3" xfId="32838" hidden="1"/>
    <cellStyle name="Uwaga 3" xfId="32828" hidden="1"/>
    <cellStyle name="Uwaga 3" xfId="32826" hidden="1"/>
    <cellStyle name="Uwaga 3" xfId="32823" hidden="1"/>
    <cellStyle name="Uwaga 3" xfId="32813" hidden="1"/>
    <cellStyle name="Uwaga 3" xfId="32811" hidden="1"/>
    <cellStyle name="Uwaga 3" xfId="32808" hidden="1"/>
    <cellStyle name="Uwaga 3" xfId="32798" hidden="1"/>
    <cellStyle name="Uwaga 3" xfId="32796" hidden="1"/>
    <cellStyle name="Uwaga 3" xfId="32793" hidden="1"/>
    <cellStyle name="Uwaga 3" xfId="32783" hidden="1"/>
    <cellStyle name="Uwaga 3" xfId="32781" hidden="1"/>
    <cellStyle name="Uwaga 3" xfId="32777" hidden="1"/>
    <cellStyle name="Uwaga 3" xfId="32768" hidden="1"/>
    <cellStyle name="Uwaga 3" xfId="32765" hidden="1"/>
    <cellStyle name="Uwaga 3" xfId="32761" hidden="1"/>
    <cellStyle name="Uwaga 3" xfId="32753" hidden="1"/>
    <cellStyle name="Uwaga 3" xfId="32751" hidden="1"/>
    <cellStyle name="Uwaga 3" xfId="32747" hidden="1"/>
    <cellStyle name="Uwaga 3" xfId="32738" hidden="1"/>
    <cellStyle name="Uwaga 3" xfId="32736" hidden="1"/>
    <cellStyle name="Uwaga 3" xfId="32733" hidden="1"/>
    <cellStyle name="Uwaga 3" xfId="32723" hidden="1"/>
    <cellStyle name="Uwaga 3" xfId="32721" hidden="1"/>
    <cellStyle name="Uwaga 3" xfId="32716" hidden="1"/>
    <cellStyle name="Uwaga 3" xfId="32708" hidden="1"/>
    <cellStyle name="Uwaga 3" xfId="32706" hidden="1"/>
    <cellStyle name="Uwaga 3" xfId="32701" hidden="1"/>
    <cellStyle name="Uwaga 3" xfId="32693" hidden="1"/>
    <cellStyle name="Uwaga 3" xfId="32691" hidden="1"/>
    <cellStyle name="Uwaga 3" xfId="32686" hidden="1"/>
    <cellStyle name="Uwaga 3" xfId="32678" hidden="1"/>
    <cellStyle name="Uwaga 3" xfId="32676" hidden="1"/>
    <cellStyle name="Uwaga 3" xfId="32672" hidden="1"/>
    <cellStyle name="Uwaga 3" xfId="32663" hidden="1"/>
    <cellStyle name="Uwaga 3" xfId="32660" hidden="1"/>
    <cellStyle name="Uwaga 3" xfId="32655" hidden="1"/>
    <cellStyle name="Uwaga 3" xfId="32648" hidden="1"/>
    <cellStyle name="Uwaga 3" xfId="32644" hidden="1"/>
    <cellStyle name="Uwaga 3" xfId="32639" hidden="1"/>
    <cellStyle name="Uwaga 3" xfId="32633" hidden="1"/>
    <cellStyle name="Uwaga 3" xfId="32629" hidden="1"/>
    <cellStyle name="Uwaga 3" xfId="32624" hidden="1"/>
    <cellStyle name="Uwaga 3" xfId="32618" hidden="1"/>
    <cellStyle name="Uwaga 3" xfId="32615" hidden="1"/>
    <cellStyle name="Uwaga 3" xfId="32611" hidden="1"/>
    <cellStyle name="Uwaga 3" xfId="32602" hidden="1"/>
    <cellStyle name="Uwaga 3" xfId="32597" hidden="1"/>
    <cellStyle name="Uwaga 3" xfId="32592" hidden="1"/>
    <cellStyle name="Uwaga 3" xfId="32587" hidden="1"/>
    <cellStyle name="Uwaga 3" xfId="32582" hidden="1"/>
    <cellStyle name="Uwaga 3" xfId="32577" hidden="1"/>
    <cellStyle name="Uwaga 3" xfId="32572" hidden="1"/>
    <cellStyle name="Uwaga 3" xfId="32567" hidden="1"/>
    <cellStyle name="Uwaga 3" xfId="32562" hidden="1"/>
    <cellStyle name="Uwaga 3" xfId="32558" hidden="1"/>
    <cellStyle name="Uwaga 3" xfId="32553" hidden="1"/>
    <cellStyle name="Uwaga 3" xfId="32548" hidden="1"/>
    <cellStyle name="Uwaga 3" xfId="32543" hidden="1"/>
    <cellStyle name="Uwaga 3" xfId="32539" hidden="1"/>
    <cellStyle name="Uwaga 3" xfId="32535" hidden="1"/>
    <cellStyle name="Uwaga 3" xfId="32528" hidden="1"/>
    <cellStyle name="Uwaga 3" xfId="32524" hidden="1"/>
    <cellStyle name="Uwaga 3" xfId="32519" hidden="1"/>
    <cellStyle name="Uwaga 3" xfId="32513" hidden="1"/>
    <cellStyle name="Uwaga 3" xfId="32509" hidden="1"/>
    <cellStyle name="Uwaga 3" xfId="32504" hidden="1"/>
    <cellStyle name="Uwaga 3" xfId="32498" hidden="1"/>
    <cellStyle name="Uwaga 3" xfId="32494" hidden="1"/>
    <cellStyle name="Uwaga 3" xfId="32490" hidden="1"/>
    <cellStyle name="Uwaga 3" xfId="32483" hidden="1"/>
    <cellStyle name="Uwaga 3" xfId="32479" hidden="1"/>
    <cellStyle name="Uwaga 3" xfId="32475" hidden="1"/>
    <cellStyle name="Uwaga 3" xfId="31496" hidden="1"/>
    <cellStyle name="Uwaga 3" xfId="31495" hidden="1"/>
    <cellStyle name="Uwaga 3" xfId="31494" hidden="1"/>
    <cellStyle name="Uwaga 3" xfId="31487" hidden="1"/>
    <cellStyle name="Uwaga 3" xfId="31486" hidden="1"/>
    <cellStyle name="Uwaga 3" xfId="31485" hidden="1"/>
    <cellStyle name="Uwaga 3" xfId="31478" hidden="1"/>
    <cellStyle name="Uwaga 3" xfId="31477" hidden="1"/>
    <cellStyle name="Uwaga 3" xfId="31476" hidden="1"/>
    <cellStyle name="Uwaga 3" xfId="31469" hidden="1"/>
    <cellStyle name="Uwaga 3" xfId="31468" hidden="1"/>
    <cellStyle name="Uwaga 3" xfId="31467" hidden="1"/>
    <cellStyle name="Uwaga 3" xfId="31460" hidden="1"/>
    <cellStyle name="Uwaga 3" xfId="31459" hidden="1"/>
    <cellStyle name="Uwaga 3" xfId="31458" hidden="1"/>
    <cellStyle name="Uwaga 3" xfId="31451" hidden="1"/>
    <cellStyle name="Uwaga 3" xfId="31450" hidden="1"/>
    <cellStyle name="Uwaga 3" xfId="31448" hidden="1"/>
    <cellStyle name="Uwaga 3" xfId="31442" hidden="1"/>
    <cellStyle name="Uwaga 3" xfId="31441" hidden="1"/>
    <cellStyle name="Uwaga 3" xfId="31439" hidden="1"/>
    <cellStyle name="Uwaga 3" xfId="31433" hidden="1"/>
    <cellStyle name="Uwaga 3" xfId="31432" hidden="1"/>
    <cellStyle name="Uwaga 3" xfId="31430" hidden="1"/>
    <cellStyle name="Uwaga 3" xfId="31424" hidden="1"/>
    <cellStyle name="Uwaga 3" xfId="31423" hidden="1"/>
    <cellStyle name="Uwaga 3" xfId="31421" hidden="1"/>
    <cellStyle name="Uwaga 3" xfId="31415" hidden="1"/>
    <cellStyle name="Uwaga 3" xfId="31414" hidden="1"/>
    <cellStyle name="Uwaga 3" xfId="31412" hidden="1"/>
    <cellStyle name="Uwaga 3" xfId="31406" hidden="1"/>
    <cellStyle name="Uwaga 3" xfId="31405" hidden="1"/>
    <cellStyle name="Uwaga 3" xfId="31403" hidden="1"/>
    <cellStyle name="Uwaga 3" xfId="31397" hidden="1"/>
    <cellStyle name="Uwaga 3" xfId="31396" hidden="1"/>
    <cellStyle name="Uwaga 3" xfId="31394" hidden="1"/>
    <cellStyle name="Uwaga 3" xfId="31388" hidden="1"/>
    <cellStyle name="Uwaga 3" xfId="31387" hidden="1"/>
    <cellStyle name="Uwaga 3" xfId="31385" hidden="1"/>
    <cellStyle name="Uwaga 3" xfId="31379" hidden="1"/>
    <cellStyle name="Uwaga 3" xfId="31378" hidden="1"/>
    <cellStyle name="Uwaga 3" xfId="31376" hidden="1"/>
    <cellStyle name="Uwaga 3" xfId="31370" hidden="1"/>
    <cellStyle name="Uwaga 3" xfId="31369" hidden="1"/>
    <cellStyle name="Uwaga 3" xfId="31367" hidden="1"/>
    <cellStyle name="Uwaga 3" xfId="31361" hidden="1"/>
    <cellStyle name="Uwaga 3" xfId="31360" hidden="1"/>
    <cellStyle name="Uwaga 3" xfId="31358" hidden="1"/>
    <cellStyle name="Uwaga 3" xfId="31352" hidden="1"/>
    <cellStyle name="Uwaga 3" xfId="31351" hidden="1"/>
    <cellStyle name="Uwaga 3" xfId="31349" hidden="1"/>
    <cellStyle name="Uwaga 3" xfId="31343" hidden="1"/>
    <cellStyle name="Uwaga 3" xfId="31342" hidden="1"/>
    <cellStyle name="Uwaga 3" xfId="31339" hidden="1"/>
    <cellStyle name="Uwaga 3" xfId="31334" hidden="1"/>
    <cellStyle name="Uwaga 3" xfId="31332" hidden="1"/>
    <cellStyle name="Uwaga 3" xfId="31329" hidden="1"/>
    <cellStyle name="Uwaga 3" xfId="31325" hidden="1"/>
    <cellStyle name="Uwaga 3" xfId="31324" hidden="1"/>
    <cellStyle name="Uwaga 3" xfId="31321" hidden="1"/>
    <cellStyle name="Uwaga 3" xfId="31316" hidden="1"/>
    <cellStyle name="Uwaga 3" xfId="31315" hidden="1"/>
    <cellStyle name="Uwaga 3" xfId="31313" hidden="1"/>
    <cellStyle name="Uwaga 3" xfId="31307" hidden="1"/>
    <cellStyle name="Uwaga 3" xfId="31306" hidden="1"/>
    <cellStyle name="Uwaga 3" xfId="31304" hidden="1"/>
    <cellStyle name="Uwaga 3" xfId="31298" hidden="1"/>
    <cellStyle name="Uwaga 3" xfId="31297" hidden="1"/>
    <cellStyle name="Uwaga 3" xfId="31295" hidden="1"/>
    <cellStyle name="Uwaga 3" xfId="31289" hidden="1"/>
    <cellStyle name="Uwaga 3" xfId="31288" hidden="1"/>
    <cellStyle name="Uwaga 3" xfId="31286" hidden="1"/>
    <cellStyle name="Uwaga 3" xfId="31280" hidden="1"/>
    <cellStyle name="Uwaga 3" xfId="31279" hidden="1"/>
    <cellStyle name="Uwaga 3" xfId="31277" hidden="1"/>
    <cellStyle name="Uwaga 3" xfId="31271" hidden="1"/>
    <cellStyle name="Uwaga 3" xfId="31270" hidden="1"/>
    <cellStyle name="Uwaga 3" xfId="31267" hidden="1"/>
    <cellStyle name="Uwaga 3" xfId="31262" hidden="1"/>
    <cellStyle name="Uwaga 3" xfId="31260" hidden="1"/>
    <cellStyle name="Uwaga 3" xfId="31257" hidden="1"/>
    <cellStyle name="Uwaga 3" xfId="31253" hidden="1"/>
    <cellStyle name="Uwaga 3" xfId="31251" hidden="1"/>
    <cellStyle name="Uwaga 3" xfId="31248" hidden="1"/>
    <cellStyle name="Uwaga 3" xfId="31244" hidden="1"/>
    <cellStyle name="Uwaga 3" xfId="31243" hidden="1"/>
    <cellStyle name="Uwaga 3" xfId="31241" hidden="1"/>
    <cellStyle name="Uwaga 3" xfId="31235" hidden="1"/>
    <cellStyle name="Uwaga 3" xfId="31233" hidden="1"/>
    <cellStyle name="Uwaga 3" xfId="31230" hidden="1"/>
    <cellStyle name="Uwaga 3" xfId="31226" hidden="1"/>
    <cellStyle name="Uwaga 3" xfId="31224" hidden="1"/>
    <cellStyle name="Uwaga 3" xfId="31221" hidden="1"/>
    <cellStyle name="Uwaga 3" xfId="31217" hidden="1"/>
    <cellStyle name="Uwaga 3" xfId="31215" hidden="1"/>
    <cellStyle name="Uwaga 3" xfId="31212" hidden="1"/>
    <cellStyle name="Uwaga 3" xfId="31208" hidden="1"/>
    <cellStyle name="Uwaga 3" xfId="31206" hidden="1"/>
    <cellStyle name="Uwaga 3" xfId="31204" hidden="1"/>
    <cellStyle name="Uwaga 3" xfId="31199" hidden="1"/>
    <cellStyle name="Uwaga 3" xfId="31197" hidden="1"/>
    <cellStyle name="Uwaga 3" xfId="31195" hidden="1"/>
    <cellStyle name="Uwaga 3" xfId="31190" hidden="1"/>
    <cellStyle name="Uwaga 3" xfId="31188" hidden="1"/>
    <cellStyle name="Uwaga 3" xfId="31185" hidden="1"/>
    <cellStyle name="Uwaga 3" xfId="31181" hidden="1"/>
    <cellStyle name="Uwaga 3" xfId="31179" hidden="1"/>
    <cellStyle name="Uwaga 3" xfId="31177" hidden="1"/>
    <cellStyle name="Uwaga 3" xfId="31172" hidden="1"/>
    <cellStyle name="Uwaga 3" xfId="31170" hidden="1"/>
    <cellStyle name="Uwaga 3" xfId="31168" hidden="1"/>
    <cellStyle name="Uwaga 3" xfId="31162" hidden="1"/>
    <cellStyle name="Uwaga 3" xfId="31159" hidden="1"/>
    <cellStyle name="Uwaga 3" xfId="31156" hidden="1"/>
    <cellStyle name="Uwaga 3" xfId="31153" hidden="1"/>
    <cellStyle name="Uwaga 3" xfId="31150" hidden="1"/>
    <cellStyle name="Uwaga 3" xfId="31147" hidden="1"/>
    <cellStyle name="Uwaga 3" xfId="31144" hidden="1"/>
    <cellStyle name="Uwaga 3" xfId="31141" hidden="1"/>
    <cellStyle name="Uwaga 3" xfId="31138" hidden="1"/>
    <cellStyle name="Uwaga 3" xfId="31136" hidden="1"/>
    <cellStyle name="Uwaga 3" xfId="31134" hidden="1"/>
    <cellStyle name="Uwaga 3" xfId="31131" hidden="1"/>
    <cellStyle name="Uwaga 3" xfId="31127" hidden="1"/>
    <cellStyle name="Uwaga 3" xfId="31124" hidden="1"/>
    <cellStyle name="Uwaga 3" xfId="31121" hidden="1"/>
    <cellStyle name="Uwaga 3" xfId="31117" hidden="1"/>
    <cellStyle name="Uwaga 3" xfId="31114" hidden="1"/>
    <cellStyle name="Uwaga 3" xfId="31111" hidden="1"/>
    <cellStyle name="Uwaga 3" xfId="31109" hidden="1"/>
    <cellStyle name="Uwaga 3" xfId="31106" hidden="1"/>
    <cellStyle name="Uwaga 3" xfId="31103" hidden="1"/>
    <cellStyle name="Uwaga 3" xfId="31100" hidden="1"/>
    <cellStyle name="Uwaga 3" xfId="31098" hidden="1"/>
    <cellStyle name="Uwaga 3" xfId="31096" hidden="1"/>
    <cellStyle name="Uwaga 3" xfId="31091" hidden="1"/>
    <cellStyle name="Uwaga 3" xfId="31088" hidden="1"/>
    <cellStyle name="Uwaga 3" xfId="31085" hidden="1"/>
    <cellStyle name="Uwaga 3" xfId="31081" hidden="1"/>
    <cellStyle name="Uwaga 3" xfId="31078" hidden="1"/>
    <cellStyle name="Uwaga 3" xfId="31075" hidden="1"/>
    <cellStyle name="Uwaga 3" xfId="31072" hidden="1"/>
    <cellStyle name="Uwaga 3" xfId="31069" hidden="1"/>
    <cellStyle name="Uwaga 3" xfId="31066" hidden="1"/>
    <cellStyle name="Uwaga 3" xfId="31064" hidden="1"/>
    <cellStyle name="Uwaga 3" xfId="31062" hidden="1"/>
    <cellStyle name="Uwaga 3" xfId="31059" hidden="1"/>
    <cellStyle name="Uwaga 3" xfId="31054" hidden="1"/>
    <cellStyle name="Uwaga 3" xfId="31051" hidden="1"/>
    <cellStyle name="Uwaga 3" xfId="31048" hidden="1"/>
    <cellStyle name="Uwaga 3" xfId="31044" hidden="1"/>
    <cellStyle name="Uwaga 3" xfId="31041" hidden="1"/>
    <cellStyle name="Uwaga 3" xfId="31039" hidden="1"/>
    <cellStyle name="Uwaga 3" xfId="31036" hidden="1"/>
    <cellStyle name="Uwaga 3" xfId="31033" hidden="1"/>
    <cellStyle name="Uwaga 3" xfId="31030" hidden="1"/>
    <cellStyle name="Uwaga 3" xfId="31028" hidden="1"/>
    <cellStyle name="Uwaga 3" xfId="31025" hidden="1"/>
    <cellStyle name="Uwaga 3" xfId="31022" hidden="1"/>
    <cellStyle name="Uwaga 3" xfId="31019" hidden="1"/>
    <cellStyle name="Uwaga 3" xfId="31017" hidden="1"/>
    <cellStyle name="Uwaga 3" xfId="31015" hidden="1"/>
    <cellStyle name="Uwaga 3" xfId="31010" hidden="1"/>
    <cellStyle name="Uwaga 3" xfId="31008" hidden="1"/>
    <cellStyle name="Uwaga 3" xfId="31005" hidden="1"/>
    <cellStyle name="Uwaga 3" xfId="31001" hidden="1"/>
    <cellStyle name="Uwaga 3" xfId="30999" hidden="1"/>
    <cellStyle name="Uwaga 3" xfId="30996" hidden="1"/>
    <cellStyle name="Uwaga 3" xfId="30992" hidden="1"/>
    <cellStyle name="Uwaga 3" xfId="30990" hidden="1"/>
    <cellStyle name="Uwaga 3" xfId="30988" hidden="1"/>
    <cellStyle name="Uwaga 3" xfId="30983" hidden="1"/>
    <cellStyle name="Uwaga 3" xfId="30981" hidden="1"/>
    <cellStyle name="Uwaga 3" xfId="30979" hidden="1"/>
    <cellStyle name="Uwaga 3" xfId="33413" hidden="1"/>
    <cellStyle name="Uwaga 3" xfId="33414" hidden="1"/>
    <cellStyle name="Uwaga 3" xfId="33416" hidden="1"/>
    <cellStyle name="Uwaga 3" xfId="33428" hidden="1"/>
    <cellStyle name="Uwaga 3" xfId="33429" hidden="1"/>
    <cellStyle name="Uwaga 3" xfId="33434" hidden="1"/>
    <cellStyle name="Uwaga 3" xfId="33443" hidden="1"/>
    <cellStyle name="Uwaga 3" xfId="33444" hidden="1"/>
    <cellStyle name="Uwaga 3" xfId="33449" hidden="1"/>
    <cellStyle name="Uwaga 3" xfId="33458" hidden="1"/>
    <cellStyle name="Uwaga 3" xfId="33459" hidden="1"/>
    <cellStyle name="Uwaga 3" xfId="33460" hidden="1"/>
    <cellStyle name="Uwaga 3" xfId="33473" hidden="1"/>
    <cellStyle name="Uwaga 3" xfId="33478" hidden="1"/>
    <cellStyle name="Uwaga 3" xfId="33483" hidden="1"/>
    <cellStyle name="Uwaga 3" xfId="33493" hidden="1"/>
    <cellStyle name="Uwaga 3" xfId="33498" hidden="1"/>
    <cellStyle name="Uwaga 3" xfId="33502" hidden="1"/>
    <cellStyle name="Uwaga 3" xfId="33509" hidden="1"/>
    <cellStyle name="Uwaga 3" xfId="33514" hidden="1"/>
    <cellStyle name="Uwaga 3" xfId="33517" hidden="1"/>
    <cellStyle name="Uwaga 3" xfId="33523" hidden="1"/>
    <cellStyle name="Uwaga 3" xfId="33528" hidden="1"/>
    <cellStyle name="Uwaga 3" xfId="33532" hidden="1"/>
    <cellStyle name="Uwaga 3" xfId="33533" hidden="1"/>
    <cellStyle name="Uwaga 3" xfId="33534" hidden="1"/>
    <cellStyle name="Uwaga 3" xfId="33538" hidden="1"/>
    <cellStyle name="Uwaga 3" xfId="33550" hidden="1"/>
    <cellStyle name="Uwaga 3" xfId="33555" hidden="1"/>
    <cellStyle name="Uwaga 3" xfId="33560" hidden="1"/>
    <cellStyle name="Uwaga 3" xfId="33565" hidden="1"/>
    <cellStyle name="Uwaga 3" xfId="33570" hidden="1"/>
    <cellStyle name="Uwaga 3" xfId="33575" hidden="1"/>
    <cellStyle name="Uwaga 3" xfId="33579" hidden="1"/>
    <cellStyle name="Uwaga 3" xfId="33583" hidden="1"/>
    <cellStyle name="Uwaga 3" xfId="33588" hidden="1"/>
    <cellStyle name="Uwaga 3" xfId="33593" hidden="1"/>
    <cellStyle name="Uwaga 3" xfId="33594" hidden="1"/>
    <cellStyle name="Uwaga 3" xfId="33596" hidden="1"/>
    <cellStyle name="Uwaga 3" xfId="33609" hidden="1"/>
    <cellStyle name="Uwaga 3" xfId="33613" hidden="1"/>
    <cellStyle name="Uwaga 3" xfId="33618" hidden="1"/>
    <cellStyle name="Uwaga 3" xfId="33625" hidden="1"/>
    <cellStyle name="Uwaga 3" xfId="33629" hidden="1"/>
    <cellStyle name="Uwaga 3" xfId="33634" hidden="1"/>
    <cellStyle name="Uwaga 3" xfId="33639" hidden="1"/>
    <cellStyle name="Uwaga 3" xfId="33642" hidden="1"/>
    <cellStyle name="Uwaga 3" xfId="33647" hidden="1"/>
    <cellStyle name="Uwaga 3" xfId="33653" hidden="1"/>
    <cellStyle name="Uwaga 3" xfId="33654" hidden="1"/>
    <cellStyle name="Uwaga 3" xfId="33657" hidden="1"/>
    <cellStyle name="Uwaga 3" xfId="33670" hidden="1"/>
    <cellStyle name="Uwaga 3" xfId="33674" hidden="1"/>
    <cellStyle name="Uwaga 3" xfId="33679" hidden="1"/>
    <cellStyle name="Uwaga 3" xfId="33686" hidden="1"/>
    <cellStyle name="Uwaga 3" xfId="33691" hidden="1"/>
    <cellStyle name="Uwaga 3" xfId="33695" hidden="1"/>
    <cellStyle name="Uwaga 3" xfId="33700" hidden="1"/>
    <cellStyle name="Uwaga 3" xfId="33704" hidden="1"/>
    <cellStyle name="Uwaga 3" xfId="33709" hidden="1"/>
    <cellStyle name="Uwaga 3" xfId="33713" hidden="1"/>
    <cellStyle name="Uwaga 3" xfId="33714" hidden="1"/>
    <cellStyle name="Uwaga 3" xfId="33716" hidden="1"/>
    <cellStyle name="Uwaga 3" xfId="33728" hidden="1"/>
    <cellStyle name="Uwaga 3" xfId="33729" hidden="1"/>
    <cellStyle name="Uwaga 3" xfId="33731" hidden="1"/>
    <cellStyle name="Uwaga 3" xfId="33743" hidden="1"/>
    <cellStyle name="Uwaga 3" xfId="33745" hidden="1"/>
    <cellStyle name="Uwaga 3" xfId="33748" hidden="1"/>
    <cellStyle name="Uwaga 3" xfId="33758" hidden="1"/>
    <cellStyle name="Uwaga 3" xfId="33759" hidden="1"/>
    <cellStyle name="Uwaga 3" xfId="33761" hidden="1"/>
    <cellStyle name="Uwaga 3" xfId="33773" hidden="1"/>
    <cellStyle name="Uwaga 3" xfId="33774" hidden="1"/>
    <cellStyle name="Uwaga 3" xfId="33775" hidden="1"/>
    <cellStyle name="Uwaga 3" xfId="33789" hidden="1"/>
    <cellStyle name="Uwaga 3" xfId="33792" hidden="1"/>
    <cellStyle name="Uwaga 3" xfId="33796" hidden="1"/>
    <cellStyle name="Uwaga 3" xfId="33804" hidden="1"/>
    <cellStyle name="Uwaga 3" xfId="33807" hidden="1"/>
    <cellStyle name="Uwaga 3" xfId="33811" hidden="1"/>
    <cellStyle name="Uwaga 3" xfId="33819" hidden="1"/>
    <cellStyle name="Uwaga 3" xfId="33822" hidden="1"/>
    <cellStyle name="Uwaga 3" xfId="33826" hidden="1"/>
    <cellStyle name="Uwaga 3" xfId="33833" hidden="1"/>
    <cellStyle name="Uwaga 3" xfId="33834" hidden="1"/>
    <cellStyle name="Uwaga 3" xfId="33836" hidden="1"/>
    <cellStyle name="Uwaga 3" xfId="33849" hidden="1"/>
    <cellStyle name="Uwaga 3" xfId="33852" hidden="1"/>
    <cellStyle name="Uwaga 3" xfId="33855" hidden="1"/>
    <cellStyle name="Uwaga 3" xfId="33864" hidden="1"/>
    <cellStyle name="Uwaga 3" xfId="33867" hidden="1"/>
    <cellStyle name="Uwaga 3" xfId="33871" hidden="1"/>
    <cellStyle name="Uwaga 3" xfId="33879" hidden="1"/>
    <cellStyle name="Uwaga 3" xfId="33881" hidden="1"/>
    <cellStyle name="Uwaga 3" xfId="33884" hidden="1"/>
    <cellStyle name="Uwaga 3" xfId="33893" hidden="1"/>
    <cellStyle name="Uwaga 3" xfId="33894" hidden="1"/>
    <cellStyle name="Uwaga 3" xfId="33895" hidden="1"/>
    <cellStyle name="Uwaga 3" xfId="33908" hidden="1"/>
    <cellStyle name="Uwaga 3" xfId="33909" hidden="1"/>
    <cellStyle name="Uwaga 3" xfId="33911" hidden="1"/>
    <cellStyle name="Uwaga 3" xfId="33923" hidden="1"/>
    <cellStyle name="Uwaga 3" xfId="33924" hidden="1"/>
    <cellStyle name="Uwaga 3" xfId="33926" hidden="1"/>
    <cellStyle name="Uwaga 3" xfId="33938" hidden="1"/>
    <cellStyle name="Uwaga 3" xfId="33939" hidden="1"/>
    <cellStyle name="Uwaga 3" xfId="33941" hidden="1"/>
    <cellStyle name="Uwaga 3" xfId="33953" hidden="1"/>
    <cellStyle name="Uwaga 3" xfId="33954" hidden="1"/>
    <cellStyle name="Uwaga 3" xfId="33955" hidden="1"/>
    <cellStyle name="Uwaga 3" xfId="33969" hidden="1"/>
    <cellStyle name="Uwaga 3" xfId="33971" hidden="1"/>
    <cellStyle name="Uwaga 3" xfId="33974" hidden="1"/>
    <cellStyle name="Uwaga 3" xfId="33984" hidden="1"/>
    <cellStyle name="Uwaga 3" xfId="33987" hidden="1"/>
    <cellStyle name="Uwaga 3" xfId="33990" hidden="1"/>
    <cellStyle name="Uwaga 3" xfId="33999" hidden="1"/>
    <cellStyle name="Uwaga 3" xfId="34001" hidden="1"/>
    <cellStyle name="Uwaga 3" xfId="34004" hidden="1"/>
    <cellStyle name="Uwaga 3" xfId="34013" hidden="1"/>
    <cellStyle name="Uwaga 3" xfId="34014" hidden="1"/>
    <cellStyle name="Uwaga 3" xfId="34015" hidden="1"/>
    <cellStyle name="Uwaga 3" xfId="34028" hidden="1"/>
    <cellStyle name="Uwaga 3" xfId="34030" hidden="1"/>
    <cellStyle name="Uwaga 3" xfId="34032" hidden="1"/>
    <cellStyle name="Uwaga 3" xfId="34043" hidden="1"/>
    <cellStyle name="Uwaga 3" xfId="34045" hidden="1"/>
    <cellStyle name="Uwaga 3" xfId="34047" hidden="1"/>
    <cellStyle name="Uwaga 3" xfId="34058" hidden="1"/>
    <cellStyle name="Uwaga 3" xfId="34060" hidden="1"/>
    <cellStyle name="Uwaga 3" xfId="34062" hidden="1"/>
    <cellStyle name="Uwaga 3" xfId="34073" hidden="1"/>
    <cellStyle name="Uwaga 3" xfId="34074" hidden="1"/>
    <cellStyle name="Uwaga 3" xfId="34075" hidden="1"/>
    <cellStyle name="Uwaga 3" xfId="34088" hidden="1"/>
    <cellStyle name="Uwaga 3" xfId="34090" hidden="1"/>
    <cellStyle name="Uwaga 3" xfId="34092" hidden="1"/>
    <cellStyle name="Uwaga 3" xfId="34103" hidden="1"/>
    <cellStyle name="Uwaga 3" xfId="34105" hidden="1"/>
    <cellStyle name="Uwaga 3" xfId="34107" hidden="1"/>
    <cellStyle name="Uwaga 3" xfId="34118" hidden="1"/>
    <cellStyle name="Uwaga 3" xfId="34120" hidden="1"/>
    <cellStyle name="Uwaga 3" xfId="34121" hidden="1"/>
    <cellStyle name="Uwaga 3" xfId="34133" hidden="1"/>
    <cellStyle name="Uwaga 3" xfId="34134" hidden="1"/>
    <cellStyle name="Uwaga 3" xfId="34135" hidden="1"/>
    <cellStyle name="Uwaga 3" xfId="34148" hidden="1"/>
    <cellStyle name="Uwaga 3" xfId="34150" hidden="1"/>
    <cellStyle name="Uwaga 3" xfId="34152" hidden="1"/>
    <cellStyle name="Uwaga 3" xfId="34163" hidden="1"/>
    <cellStyle name="Uwaga 3" xfId="34165" hidden="1"/>
    <cellStyle name="Uwaga 3" xfId="34167" hidden="1"/>
    <cellStyle name="Uwaga 3" xfId="34178" hidden="1"/>
    <cellStyle name="Uwaga 3" xfId="34180" hidden="1"/>
    <cellStyle name="Uwaga 3" xfId="34182" hidden="1"/>
    <cellStyle name="Uwaga 3" xfId="34193" hidden="1"/>
    <cellStyle name="Uwaga 3" xfId="34194" hidden="1"/>
    <cellStyle name="Uwaga 3" xfId="34196" hidden="1"/>
    <cellStyle name="Uwaga 3" xfId="34207" hidden="1"/>
    <cellStyle name="Uwaga 3" xfId="34209" hidden="1"/>
    <cellStyle name="Uwaga 3" xfId="34210" hidden="1"/>
    <cellStyle name="Uwaga 3" xfId="34219" hidden="1"/>
    <cellStyle name="Uwaga 3" xfId="34222" hidden="1"/>
    <cellStyle name="Uwaga 3" xfId="34224" hidden="1"/>
    <cellStyle name="Uwaga 3" xfId="34235" hidden="1"/>
    <cellStyle name="Uwaga 3" xfId="34237" hidden="1"/>
    <cellStyle name="Uwaga 3" xfId="34239" hidden="1"/>
    <cellStyle name="Uwaga 3" xfId="34251" hidden="1"/>
    <cellStyle name="Uwaga 3" xfId="34253" hidden="1"/>
    <cellStyle name="Uwaga 3" xfId="34255" hidden="1"/>
    <cellStyle name="Uwaga 3" xfId="34263" hidden="1"/>
    <cellStyle name="Uwaga 3" xfId="34265" hidden="1"/>
    <cellStyle name="Uwaga 3" xfId="34268" hidden="1"/>
    <cellStyle name="Uwaga 3" xfId="34258" hidden="1"/>
    <cellStyle name="Uwaga 3" xfId="34257" hidden="1"/>
    <cellStyle name="Uwaga 3" xfId="34256" hidden="1"/>
    <cellStyle name="Uwaga 3" xfId="34243" hidden="1"/>
    <cellStyle name="Uwaga 3" xfId="34242" hidden="1"/>
    <cellStyle name="Uwaga 3" xfId="34241" hidden="1"/>
    <cellStyle name="Uwaga 3" xfId="34228" hidden="1"/>
    <cellStyle name="Uwaga 3" xfId="34227" hidden="1"/>
    <cellStyle name="Uwaga 3" xfId="34226" hidden="1"/>
    <cellStyle name="Uwaga 3" xfId="34213" hidden="1"/>
    <cellStyle name="Uwaga 3" xfId="34212" hidden="1"/>
    <cellStyle name="Uwaga 3" xfId="34211" hidden="1"/>
    <cellStyle name="Uwaga 3" xfId="34198" hidden="1"/>
    <cellStyle name="Uwaga 3" xfId="34197" hidden="1"/>
    <cellStyle name="Uwaga 3" xfId="34195" hidden="1"/>
    <cellStyle name="Uwaga 3" xfId="34184" hidden="1"/>
    <cellStyle name="Uwaga 3" xfId="34181" hidden="1"/>
    <cellStyle name="Uwaga 3" xfId="34179" hidden="1"/>
    <cellStyle name="Uwaga 3" xfId="34169" hidden="1"/>
    <cellStyle name="Uwaga 3" xfId="34166" hidden="1"/>
    <cellStyle name="Uwaga 3" xfId="34164" hidden="1"/>
    <cellStyle name="Uwaga 3" xfId="34154" hidden="1"/>
    <cellStyle name="Uwaga 3" xfId="34151" hidden="1"/>
    <cellStyle name="Uwaga 3" xfId="34149" hidden="1"/>
    <cellStyle name="Uwaga 3" xfId="34139" hidden="1"/>
    <cellStyle name="Uwaga 3" xfId="34137" hidden="1"/>
    <cellStyle name="Uwaga 3" xfId="34136" hidden="1"/>
    <cellStyle name="Uwaga 3" xfId="34124" hidden="1"/>
    <cellStyle name="Uwaga 3" xfId="34122" hidden="1"/>
    <cellStyle name="Uwaga 3" xfId="34119" hidden="1"/>
    <cellStyle name="Uwaga 3" xfId="34109" hidden="1"/>
    <cellStyle name="Uwaga 3" xfId="34106" hidden="1"/>
    <cellStyle name="Uwaga 3" xfId="34104" hidden="1"/>
    <cellStyle name="Uwaga 3" xfId="34094" hidden="1"/>
    <cellStyle name="Uwaga 3" xfId="34091" hidden="1"/>
    <cellStyle name="Uwaga 3" xfId="34089" hidden="1"/>
    <cellStyle name="Uwaga 3" xfId="34079" hidden="1"/>
    <cellStyle name="Uwaga 3" xfId="34077" hidden="1"/>
    <cellStyle name="Uwaga 3" xfId="34076" hidden="1"/>
    <cellStyle name="Uwaga 3" xfId="34064" hidden="1"/>
    <cellStyle name="Uwaga 3" xfId="34061" hidden="1"/>
    <cellStyle name="Uwaga 3" xfId="34059" hidden="1"/>
    <cellStyle name="Uwaga 3" xfId="34049" hidden="1"/>
    <cellStyle name="Uwaga 3" xfId="34046" hidden="1"/>
    <cellStyle name="Uwaga 3" xfId="34044" hidden="1"/>
    <cellStyle name="Uwaga 3" xfId="34034" hidden="1"/>
    <cellStyle name="Uwaga 3" xfId="34031" hidden="1"/>
    <cellStyle name="Uwaga 3" xfId="34029" hidden="1"/>
    <cellStyle name="Uwaga 3" xfId="34019" hidden="1"/>
    <cellStyle name="Uwaga 3" xfId="34017" hidden="1"/>
    <cellStyle name="Uwaga 3" xfId="34016" hidden="1"/>
    <cellStyle name="Uwaga 3" xfId="34003" hidden="1"/>
    <cellStyle name="Uwaga 3" xfId="34000" hidden="1"/>
    <cellStyle name="Uwaga 3" xfId="33998" hidden="1"/>
    <cellStyle name="Uwaga 3" xfId="33988" hidden="1"/>
    <cellStyle name="Uwaga 3" xfId="33985" hidden="1"/>
    <cellStyle name="Uwaga 3" xfId="33983" hidden="1"/>
    <cellStyle name="Uwaga 3" xfId="33973" hidden="1"/>
    <cellStyle name="Uwaga 3" xfId="33970" hidden="1"/>
    <cellStyle name="Uwaga 3" xfId="33968" hidden="1"/>
    <cellStyle name="Uwaga 3" xfId="33959" hidden="1"/>
    <cellStyle name="Uwaga 3" xfId="33957" hidden="1"/>
    <cellStyle name="Uwaga 3" xfId="33956" hidden="1"/>
    <cellStyle name="Uwaga 3" xfId="33944" hidden="1"/>
    <cellStyle name="Uwaga 3" xfId="33942" hidden="1"/>
    <cellStyle name="Uwaga 3" xfId="33940" hidden="1"/>
    <cellStyle name="Uwaga 3" xfId="33929" hidden="1"/>
    <cellStyle name="Uwaga 3" xfId="33927" hidden="1"/>
    <cellStyle name="Uwaga 3" xfId="33925" hidden="1"/>
    <cellStyle name="Uwaga 3" xfId="33914" hidden="1"/>
    <cellStyle name="Uwaga 3" xfId="33912" hidden="1"/>
    <cellStyle name="Uwaga 3" xfId="33910" hidden="1"/>
    <cellStyle name="Uwaga 3" xfId="33899" hidden="1"/>
    <cellStyle name="Uwaga 3" xfId="33897" hidden="1"/>
    <cellStyle name="Uwaga 3" xfId="33896" hidden="1"/>
    <cellStyle name="Uwaga 3" xfId="33883" hidden="1"/>
    <cellStyle name="Uwaga 3" xfId="33880" hidden="1"/>
    <cellStyle name="Uwaga 3" xfId="33878" hidden="1"/>
    <cellStyle name="Uwaga 3" xfId="33868" hidden="1"/>
    <cellStyle name="Uwaga 3" xfId="33865" hidden="1"/>
    <cellStyle name="Uwaga 3" xfId="33863" hidden="1"/>
    <cellStyle name="Uwaga 3" xfId="33853" hidden="1"/>
    <cellStyle name="Uwaga 3" xfId="33850" hidden="1"/>
    <cellStyle name="Uwaga 3" xfId="33848" hidden="1"/>
    <cellStyle name="Uwaga 3" xfId="33839" hidden="1"/>
    <cellStyle name="Uwaga 3" xfId="33837" hidden="1"/>
    <cellStyle name="Uwaga 3" xfId="33835" hidden="1"/>
    <cellStyle name="Uwaga 3" xfId="33823" hidden="1"/>
    <cellStyle name="Uwaga 3" xfId="33820" hidden="1"/>
    <cellStyle name="Uwaga 3" xfId="33818" hidden="1"/>
    <cellStyle name="Uwaga 3" xfId="33808" hidden="1"/>
    <cellStyle name="Uwaga 3" xfId="33805" hidden="1"/>
    <cellStyle name="Uwaga 3" xfId="33803" hidden="1"/>
    <cellStyle name="Uwaga 3" xfId="33793" hidden="1"/>
    <cellStyle name="Uwaga 3" xfId="33790" hidden="1"/>
    <cellStyle name="Uwaga 3" xfId="33788" hidden="1"/>
    <cellStyle name="Uwaga 3" xfId="33781" hidden="1"/>
    <cellStyle name="Uwaga 3" xfId="33778" hidden="1"/>
    <cellStyle name="Uwaga 3" xfId="33776" hidden="1"/>
    <cellStyle name="Uwaga 3" xfId="33766" hidden="1"/>
    <cellStyle name="Uwaga 3" xfId="33763" hidden="1"/>
    <cellStyle name="Uwaga 3" xfId="33760" hidden="1"/>
    <cellStyle name="Uwaga 3" xfId="33751" hidden="1"/>
    <cellStyle name="Uwaga 3" xfId="33747" hidden="1"/>
    <cellStyle name="Uwaga 3" xfId="33744" hidden="1"/>
    <cellStyle name="Uwaga 3" xfId="33736" hidden="1"/>
    <cellStyle name="Uwaga 3" xfId="33733" hidden="1"/>
    <cellStyle name="Uwaga 3" xfId="33730" hidden="1"/>
    <cellStyle name="Uwaga 3" xfId="33721" hidden="1"/>
    <cellStyle name="Uwaga 3" xfId="33718" hidden="1"/>
    <cellStyle name="Uwaga 3" xfId="33715" hidden="1"/>
    <cellStyle name="Uwaga 3" xfId="33705" hidden="1"/>
    <cellStyle name="Uwaga 3" xfId="33701" hidden="1"/>
    <cellStyle name="Uwaga 3" xfId="33698" hidden="1"/>
    <cellStyle name="Uwaga 3" xfId="33689" hidden="1"/>
    <cellStyle name="Uwaga 3" xfId="33685" hidden="1"/>
    <cellStyle name="Uwaga 3" xfId="33683" hidden="1"/>
    <cellStyle name="Uwaga 3" xfId="33675" hidden="1"/>
    <cellStyle name="Uwaga 3" xfId="33671" hidden="1"/>
    <cellStyle name="Uwaga 3" xfId="33668" hidden="1"/>
    <cellStyle name="Uwaga 3" xfId="33661" hidden="1"/>
    <cellStyle name="Uwaga 3" xfId="33658" hidden="1"/>
    <cellStyle name="Uwaga 3" xfId="33655" hidden="1"/>
    <cellStyle name="Uwaga 3" xfId="33646" hidden="1"/>
    <cellStyle name="Uwaga 3" xfId="33641" hidden="1"/>
    <cellStyle name="Uwaga 3" xfId="33638" hidden="1"/>
    <cellStyle name="Uwaga 3" xfId="33631" hidden="1"/>
    <cellStyle name="Uwaga 3" xfId="33626" hidden="1"/>
    <cellStyle name="Uwaga 3" xfId="33623" hidden="1"/>
    <cellStyle name="Uwaga 3" xfId="33616" hidden="1"/>
    <cellStyle name="Uwaga 3" xfId="33611" hidden="1"/>
    <cellStyle name="Uwaga 3" xfId="33608" hidden="1"/>
    <cellStyle name="Uwaga 3" xfId="33602" hidden="1"/>
    <cellStyle name="Uwaga 3" xfId="33598" hidden="1"/>
    <cellStyle name="Uwaga 3" xfId="33595" hidden="1"/>
    <cellStyle name="Uwaga 3" xfId="33587" hidden="1"/>
    <cellStyle name="Uwaga 3" xfId="33582" hidden="1"/>
    <cellStyle name="Uwaga 3" xfId="33578" hidden="1"/>
    <cellStyle name="Uwaga 3" xfId="33572" hidden="1"/>
    <cellStyle name="Uwaga 3" xfId="33567" hidden="1"/>
    <cellStyle name="Uwaga 3" xfId="33563" hidden="1"/>
    <cellStyle name="Uwaga 3" xfId="33557" hidden="1"/>
    <cellStyle name="Uwaga 3" xfId="33552" hidden="1"/>
    <cellStyle name="Uwaga 3" xfId="33548" hidden="1"/>
    <cellStyle name="Uwaga 3" xfId="33543" hidden="1"/>
    <cellStyle name="Uwaga 3" xfId="33539" hidden="1"/>
    <cellStyle name="Uwaga 3" xfId="33535" hidden="1"/>
    <cellStyle name="Uwaga 3" xfId="33527" hidden="1"/>
    <cellStyle name="Uwaga 3" xfId="33522" hidden="1"/>
    <cellStyle name="Uwaga 3" xfId="33518" hidden="1"/>
    <cellStyle name="Uwaga 3" xfId="33512" hidden="1"/>
    <cellStyle name="Uwaga 3" xfId="33507" hidden="1"/>
    <cellStyle name="Uwaga 3" xfId="33503" hidden="1"/>
    <cellStyle name="Uwaga 3" xfId="33497" hidden="1"/>
    <cellStyle name="Uwaga 3" xfId="33492" hidden="1"/>
    <cellStyle name="Uwaga 3" xfId="33488" hidden="1"/>
    <cellStyle name="Uwaga 3" xfId="33484" hidden="1"/>
    <cellStyle name="Uwaga 3" xfId="33479" hidden="1"/>
    <cellStyle name="Uwaga 3" xfId="33474" hidden="1"/>
    <cellStyle name="Uwaga 3" xfId="33469" hidden="1"/>
    <cellStyle name="Uwaga 3" xfId="33465" hidden="1"/>
    <cellStyle name="Uwaga 3" xfId="33461" hidden="1"/>
    <cellStyle name="Uwaga 3" xfId="33454" hidden="1"/>
    <cellStyle name="Uwaga 3" xfId="33450" hidden="1"/>
    <cellStyle name="Uwaga 3" xfId="33445" hidden="1"/>
    <cellStyle name="Uwaga 3" xfId="33439" hidden="1"/>
    <cellStyle name="Uwaga 3" xfId="33435" hidden="1"/>
    <cellStyle name="Uwaga 3" xfId="33430" hidden="1"/>
    <cellStyle name="Uwaga 3" xfId="33424" hidden="1"/>
    <cellStyle name="Uwaga 3" xfId="33420" hidden="1"/>
    <cellStyle name="Uwaga 3" xfId="33415" hidden="1"/>
    <cellStyle name="Uwaga 3" xfId="33409" hidden="1"/>
    <cellStyle name="Uwaga 3" xfId="33405" hidden="1"/>
    <cellStyle name="Uwaga 3" xfId="33401" hidden="1"/>
    <cellStyle name="Uwaga 3" xfId="34261" hidden="1"/>
    <cellStyle name="Uwaga 3" xfId="34260" hidden="1"/>
    <cellStyle name="Uwaga 3" xfId="34259" hidden="1"/>
    <cellStyle name="Uwaga 3" xfId="34246" hidden="1"/>
    <cellStyle name="Uwaga 3" xfId="34245" hidden="1"/>
    <cellStyle name="Uwaga 3" xfId="34244" hidden="1"/>
    <cellStyle name="Uwaga 3" xfId="34231" hidden="1"/>
    <cellStyle name="Uwaga 3" xfId="34230" hidden="1"/>
    <cellStyle name="Uwaga 3" xfId="34229" hidden="1"/>
    <cellStyle name="Uwaga 3" xfId="34216" hidden="1"/>
    <cellStyle name="Uwaga 3" xfId="34215" hidden="1"/>
    <cellStyle name="Uwaga 3" xfId="34214" hidden="1"/>
    <cellStyle name="Uwaga 3" xfId="34201" hidden="1"/>
    <cellStyle name="Uwaga 3" xfId="34200" hidden="1"/>
    <cellStyle name="Uwaga 3" xfId="34199" hidden="1"/>
    <cellStyle name="Uwaga 3" xfId="34187" hidden="1"/>
    <cellStyle name="Uwaga 3" xfId="34185" hidden="1"/>
    <cellStyle name="Uwaga 3" xfId="34183" hidden="1"/>
    <cellStyle name="Uwaga 3" xfId="34172" hidden="1"/>
    <cellStyle name="Uwaga 3" xfId="34170" hidden="1"/>
    <cellStyle name="Uwaga 3" xfId="34168" hidden="1"/>
    <cellStyle name="Uwaga 3" xfId="34157" hidden="1"/>
    <cellStyle name="Uwaga 3" xfId="34155" hidden="1"/>
    <cellStyle name="Uwaga 3" xfId="34153" hidden="1"/>
    <cellStyle name="Uwaga 3" xfId="34142" hidden="1"/>
    <cellStyle name="Uwaga 3" xfId="34140" hidden="1"/>
    <cellStyle name="Uwaga 3" xfId="34138" hidden="1"/>
    <cellStyle name="Uwaga 3" xfId="34127" hidden="1"/>
    <cellStyle name="Uwaga 3" xfId="34125" hidden="1"/>
    <cellStyle name="Uwaga 3" xfId="34123" hidden="1"/>
    <cellStyle name="Uwaga 3" xfId="34112" hidden="1"/>
    <cellStyle name="Uwaga 3" xfId="34110" hidden="1"/>
    <cellStyle name="Uwaga 3" xfId="34108" hidden="1"/>
    <cellStyle name="Uwaga 3" xfId="34097" hidden="1"/>
    <cellStyle name="Uwaga 3" xfId="34095" hidden="1"/>
    <cellStyle name="Uwaga 3" xfId="34093" hidden="1"/>
    <cellStyle name="Uwaga 3" xfId="34082" hidden="1"/>
    <cellStyle name="Uwaga 3" xfId="34080" hidden="1"/>
    <cellStyle name="Uwaga 3" xfId="34078" hidden="1"/>
    <cellStyle name="Uwaga 3" xfId="34067" hidden="1"/>
    <cellStyle name="Uwaga 3" xfId="34065" hidden="1"/>
    <cellStyle name="Uwaga 3" xfId="34063" hidden="1"/>
    <cellStyle name="Uwaga 3" xfId="34052" hidden="1"/>
    <cellStyle name="Uwaga 3" xfId="34050" hidden="1"/>
    <cellStyle name="Uwaga 3" xfId="34048" hidden="1"/>
    <cellStyle name="Uwaga 3" xfId="34037" hidden="1"/>
    <cellStyle name="Uwaga 3" xfId="34035" hidden="1"/>
    <cellStyle name="Uwaga 3" xfId="34033" hidden="1"/>
    <cellStyle name="Uwaga 3" xfId="34022" hidden="1"/>
    <cellStyle name="Uwaga 3" xfId="34020" hidden="1"/>
    <cellStyle name="Uwaga 3" xfId="34018" hidden="1"/>
    <cellStyle name="Uwaga 3" xfId="34007" hidden="1"/>
    <cellStyle name="Uwaga 3" xfId="34005" hidden="1"/>
    <cellStyle name="Uwaga 3" xfId="34002" hidden="1"/>
    <cellStyle name="Uwaga 3" xfId="33992" hidden="1"/>
    <cellStyle name="Uwaga 3" xfId="33989" hidden="1"/>
    <cellStyle name="Uwaga 3" xfId="33986" hidden="1"/>
    <cellStyle name="Uwaga 3" xfId="33977" hidden="1"/>
    <cellStyle name="Uwaga 3" xfId="33975" hidden="1"/>
    <cellStyle name="Uwaga 3" xfId="33972" hidden="1"/>
    <cellStyle name="Uwaga 3" xfId="33962" hidden="1"/>
    <cellStyle name="Uwaga 3" xfId="33960" hidden="1"/>
    <cellStyle name="Uwaga 3" xfId="33958" hidden="1"/>
    <cellStyle name="Uwaga 3" xfId="33947" hidden="1"/>
    <cellStyle name="Uwaga 3" xfId="33945" hidden="1"/>
    <cellStyle name="Uwaga 3" xfId="33943" hidden="1"/>
    <cellStyle name="Uwaga 3" xfId="33932" hidden="1"/>
    <cellStyle name="Uwaga 3" xfId="33930" hidden="1"/>
    <cellStyle name="Uwaga 3" xfId="33928" hidden="1"/>
    <cellStyle name="Uwaga 3" xfId="33917" hidden="1"/>
    <cellStyle name="Uwaga 3" xfId="33915" hidden="1"/>
    <cellStyle name="Uwaga 3" xfId="33913" hidden="1"/>
    <cellStyle name="Uwaga 3" xfId="33902" hidden="1"/>
    <cellStyle name="Uwaga 3" xfId="33900" hidden="1"/>
    <cellStyle name="Uwaga 3" xfId="33898" hidden="1"/>
    <cellStyle name="Uwaga 3" xfId="33887" hidden="1"/>
    <cellStyle name="Uwaga 3" xfId="33885" hidden="1"/>
    <cellStyle name="Uwaga 3" xfId="33882" hidden="1"/>
    <cellStyle name="Uwaga 3" xfId="33872" hidden="1"/>
    <cellStyle name="Uwaga 3" xfId="33869" hidden="1"/>
    <cellStyle name="Uwaga 3" xfId="33866" hidden="1"/>
    <cellStyle name="Uwaga 3" xfId="33857" hidden="1"/>
    <cellStyle name="Uwaga 3" xfId="33854" hidden="1"/>
    <cellStyle name="Uwaga 3" xfId="33851" hidden="1"/>
    <cellStyle name="Uwaga 3" xfId="33842" hidden="1"/>
    <cellStyle name="Uwaga 3" xfId="33840" hidden="1"/>
    <cellStyle name="Uwaga 3" xfId="33838" hidden="1"/>
    <cellStyle name="Uwaga 3" xfId="33827" hidden="1"/>
    <cellStyle name="Uwaga 3" xfId="33824" hidden="1"/>
    <cellStyle name="Uwaga 3" xfId="33821" hidden="1"/>
    <cellStyle name="Uwaga 3" xfId="33812" hidden="1"/>
    <cellStyle name="Uwaga 3" xfId="33809" hidden="1"/>
    <cellStyle name="Uwaga 3" xfId="33806" hidden="1"/>
    <cellStyle name="Uwaga 3" xfId="33797" hidden="1"/>
    <cellStyle name="Uwaga 3" xfId="33794" hidden="1"/>
    <cellStyle name="Uwaga 3" xfId="33791" hidden="1"/>
    <cellStyle name="Uwaga 3" xfId="33784" hidden="1"/>
    <cellStyle name="Uwaga 3" xfId="33780" hidden="1"/>
    <cellStyle name="Uwaga 3" xfId="33777" hidden="1"/>
    <cellStyle name="Uwaga 3" xfId="33769" hidden="1"/>
    <cellStyle name="Uwaga 3" xfId="33765" hidden="1"/>
    <cellStyle name="Uwaga 3" xfId="33762" hidden="1"/>
    <cellStyle name="Uwaga 3" xfId="33754" hidden="1"/>
    <cellStyle name="Uwaga 3" xfId="33750" hidden="1"/>
    <cellStyle name="Uwaga 3" xfId="33746" hidden="1"/>
    <cellStyle name="Uwaga 3" xfId="33739" hidden="1"/>
    <cellStyle name="Uwaga 3" xfId="33735" hidden="1"/>
    <cellStyle name="Uwaga 3" xfId="33732" hidden="1"/>
    <cellStyle name="Uwaga 3" xfId="33724" hidden="1"/>
    <cellStyle name="Uwaga 3" xfId="33720" hidden="1"/>
    <cellStyle name="Uwaga 3" xfId="33717" hidden="1"/>
    <cellStyle name="Uwaga 3" xfId="33708" hidden="1"/>
    <cellStyle name="Uwaga 3" xfId="33703" hidden="1"/>
    <cellStyle name="Uwaga 3" xfId="33699" hidden="1"/>
    <cellStyle name="Uwaga 3" xfId="33693" hidden="1"/>
    <cellStyle name="Uwaga 3" xfId="33688" hidden="1"/>
    <cellStyle name="Uwaga 3" xfId="33684" hidden="1"/>
    <cellStyle name="Uwaga 3" xfId="33678" hidden="1"/>
    <cellStyle name="Uwaga 3" xfId="33673" hidden="1"/>
    <cellStyle name="Uwaga 3" xfId="33669" hidden="1"/>
    <cellStyle name="Uwaga 3" xfId="33664" hidden="1"/>
    <cellStyle name="Uwaga 3" xfId="33660" hidden="1"/>
    <cellStyle name="Uwaga 3" xfId="33656" hidden="1"/>
    <cellStyle name="Uwaga 3" xfId="33649" hidden="1"/>
    <cellStyle name="Uwaga 3" xfId="33644" hidden="1"/>
    <cellStyle name="Uwaga 3" xfId="33640" hidden="1"/>
    <cellStyle name="Uwaga 3" xfId="33633" hidden="1"/>
    <cellStyle name="Uwaga 3" xfId="33628" hidden="1"/>
    <cellStyle name="Uwaga 3" xfId="33624" hidden="1"/>
    <cellStyle name="Uwaga 3" xfId="33619" hidden="1"/>
    <cellStyle name="Uwaga 3" xfId="33614" hidden="1"/>
    <cellStyle name="Uwaga 3" xfId="33610" hidden="1"/>
    <cellStyle name="Uwaga 3" xfId="33604" hidden="1"/>
    <cellStyle name="Uwaga 3" xfId="33600" hidden="1"/>
    <cellStyle name="Uwaga 3" xfId="33597" hidden="1"/>
    <cellStyle name="Uwaga 3" xfId="33590" hidden="1"/>
    <cellStyle name="Uwaga 3" xfId="33585" hidden="1"/>
    <cellStyle name="Uwaga 3" xfId="33580" hidden="1"/>
    <cellStyle name="Uwaga 3" xfId="33574" hidden="1"/>
    <cellStyle name="Uwaga 3" xfId="33569" hidden="1"/>
    <cellStyle name="Uwaga 3" xfId="33564" hidden="1"/>
    <cellStyle name="Uwaga 3" xfId="33559" hidden="1"/>
    <cellStyle name="Uwaga 3" xfId="33554" hidden="1"/>
    <cellStyle name="Uwaga 3" xfId="33549" hidden="1"/>
    <cellStyle name="Uwaga 3" xfId="33545" hidden="1"/>
    <cellStyle name="Uwaga 3" xfId="33541" hidden="1"/>
    <cellStyle name="Uwaga 3" xfId="33536" hidden="1"/>
    <cellStyle name="Uwaga 3" xfId="33529" hidden="1"/>
    <cellStyle name="Uwaga 3" xfId="33524" hidden="1"/>
    <cellStyle name="Uwaga 3" xfId="33519" hidden="1"/>
    <cellStyle name="Uwaga 3" xfId="33513" hidden="1"/>
    <cellStyle name="Uwaga 3" xfId="33508" hidden="1"/>
    <cellStyle name="Uwaga 3" xfId="33504" hidden="1"/>
    <cellStyle name="Uwaga 3" xfId="33499" hidden="1"/>
    <cellStyle name="Uwaga 3" xfId="33494" hidden="1"/>
    <cellStyle name="Uwaga 3" xfId="33489" hidden="1"/>
    <cellStyle name="Uwaga 3" xfId="33485" hidden="1"/>
    <cellStyle name="Uwaga 3" xfId="33480" hidden="1"/>
    <cellStyle name="Uwaga 3" xfId="33475" hidden="1"/>
    <cellStyle name="Uwaga 3" xfId="33470" hidden="1"/>
    <cellStyle name="Uwaga 3" xfId="33466" hidden="1"/>
    <cellStyle name="Uwaga 3" xfId="33462" hidden="1"/>
    <cellStyle name="Uwaga 3" xfId="33455" hidden="1"/>
    <cellStyle name="Uwaga 3" xfId="33451" hidden="1"/>
    <cellStyle name="Uwaga 3" xfId="33446" hidden="1"/>
    <cellStyle name="Uwaga 3" xfId="33440" hidden="1"/>
    <cellStyle name="Uwaga 3" xfId="33436" hidden="1"/>
    <cellStyle name="Uwaga 3" xfId="33431" hidden="1"/>
    <cellStyle name="Uwaga 3" xfId="33425" hidden="1"/>
    <cellStyle name="Uwaga 3" xfId="33421" hidden="1"/>
    <cellStyle name="Uwaga 3" xfId="33417" hidden="1"/>
    <cellStyle name="Uwaga 3" xfId="33410" hidden="1"/>
    <cellStyle name="Uwaga 3" xfId="33406" hidden="1"/>
    <cellStyle name="Uwaga 3" xfId="33402" hidden="1"/>
    <cellStyle name="Uwaga 3" xfId="34266" hidden="1"/>
    <cellStyle name="Uwaga 3" xfId="34264" hidden="1"/>
    <cellStyle name="Uwaga 3" xfId="34262" hidden="1"/>
    <cellStyle name="Uwaga 3" xfId="34249" hidden="1"/>
    <cellStyle name="Uwaga 3" xfId="34248" hidden="1"/>
    <cellStyle name="Uwaga 3" xfId="34247" hidden="1"/>
    <cellStyle name="Uwaga 3" xfId="34234" hidden="1"/>
    <cellStyle name="Uwaga 3" xfId="34233" hidden="1"/>
    <cellStyle name="Uwaga 3" xfId="34232" hidden="1"/>
    <cellStyle name="Uwaga 3" xfId="34220" hidden="1"/>
    <cellStyle name="Uwaga 3" xfId="34218" hidden="1"/>
    <cellStyle name="Uwaga 3" xfId="34217" hidden="1"/>
    <cellStyle name="Uwaga 3" xfId="34204" hidden="1"/>
    <cellStyle name="Uwaga 3" xfId="34203" hidden="1"/>
    <cellStyle name="Uwaga 3" xfId="34202" hidden="1"/>
    <cellStyle name="Uwaga 3" xfId="34190" hidden="1"/>
    <cellStyle name="Uwaga 3" xfId="34188" hidden="1"/>
    <cellStyle name="Uwaga 3" xfId="34186" hidden="1"/>
    <cellStyle name="Uwaga 3" xfId="34175" hidden="1"/>
    <cellStyle name="Uwaga 3" xfId="34173" hidden="1"/>
    <cellStyle name="Uwaga 3" xfId="34171" hidden="1"/>
    <cellStyle name="Uwaga 3" xfId="34160" hidden="1"/>
    <cellStyle name="Uwaga 3" xfId="34158" hidden="1"/>
    <cellStyle name="Uwaga 3" xfId="34156" hidden="1"/>
    <cellStyle name="Uwaga 3" xfId="34145" hidden="1"/>
    <cellStyle name="Uwaga 3" xfId="34143" hidden="1"/>
    <cellStyle name="Uwaga 3" xfId="34141" hidden="1"/>
    <cellStyle name="Uwaga 3" xfId="34130" hidden="1"/>
    <cellStyle name="Uwaga 3" xfId="34128" hidden="1"/>
    <cellStyle name="Uwaga 3" xfId="34126" hidden="1"/>
    <cellStyle name="Uwaga 3" xfId="34115" hidden="1"/>
    <cellStyle name="Uwaga 3" xfId="34113" hidden="1"/>
    <cellStyle name="Uwaga 3" xfId="34111" hidden="1"/>
    <cellStyle name="Uwaga 3" xfId="34100" hidden="1"/>
    <cellStyle name="Uwaga 3" xfId="34098" hidden="1"/>
    <cellStyle name="Uwaga 3" xfId="34096" hidden="1"/>
    <cellStyle name="Uwaga 3" xfId="34085" hidden="1"/>
    <cellStyle name="Uwaga 3" xfId="34083" hidden="1"/>
    <cellStyle name="Uwaga 3" xfId="34081" hidden="1"/>
    <cellStyle name="Uwaga 3" xfId="34070" hidden="1"/>
    <cellStyle name="Uwaga 3" xfId="34068" hidden="1"/>
    <cellStyle name="Uwaga 3" xfId="34066" hidden="1"/>
    <cellStyle name="Uwaga 3" xfId="34055" hidden="1"/>
    <cellStyle name="Uwaga 3" xfId="34053" hidden="1"/>
    <cellStyle name="Uwaga 3" xfId="34051" hidden="1"/>
    <cellStyle name="Uwaga 3" xfId="34040" hidden="1"/>
    <cellStyle name="Uwaga 3" xfId="34038" hidden="1"/>
    <cellStyle name="Uwaga 3" xfId="34036" hidden="1"/>
    <cellStyle name="Uwaga 3" xfId="34025" hidden="1"/>
    <cellStyle name="Uwaga 3" xfId="34023" hidden="1"/>
    <cellStyle name="Uwaga 3" xfId="34021" hidden="1"/>
    <cellStyle name="Uwaga 3" xfId="34010" hidden="1"/>
    <cellStyle name="Uwaga 3" xfId="34008" hidden="1"/>
    <cellStyle name="Uwaga 3" xfId="34006" hidden="1"/>
    <cellStyle name="Uwaga 3" xfId="33995" hidden="1"/>
    <cellStyle name="Uwaga 3" xfId="33993" hidden="1"/>
    <cellStyle name="Uwaga 3" xfId="33991" hidden="1"/>
    <cellStyle name="Uwaga 3" xfId="33980" hidden="1"/>
    <cellStyle name="Uwaga 3" xfId="33978" hidden="1"/>
    <cellStyle name="Uwaga 3" xfId="33976" hidden="1"/>
    <cellStyle name="Uwaga 3" xfId="33965" hidden="1"/>
    <cellStyle name="Uwaga 3" xfId="33963" hidden="1"/>
    <cellStyle name="Uwaga 3" xfId="33961" hidden="1"/>
    <cellStyle name="Uwaga 3" xfId="33950" hidden="1"/>
    <cellStyle name="Uwaga 3" xfId="33948" hidden="1"/>
    <cellStyle name="Uwaga 3" xfId="33946" hidden="1"/>
    <cellStyle name="Uwaga 3" xfId="33935" hidden="1"/>
    <cellStyle name="Uwaga 3" xfId="33933" hidden="1"/>
    <cellStyle name="Uwaga 3" xfId="33931" hidden="1"/>
    <cellStyle name="Uwaga 3" xfId="33920" hidden="1"/>
    <cellStyle name="Uwaga 3" xfId="33918" hidden="1"/>
    <cellStyle name="Uwaga 3" xfId="33916" hidden="1"/>
    <cellStyle name="Uwaga 3" xfId="33905" hidden="1"/>
    <cellStyle name="Uwaga 3" xfId="33903" hidden="1"/>
    <cellStyle name="Uwaga 3" xfId="33901" hidden="1"/>
    <cellStyle name="Uwaga 3" xfId="33890" hidden="1"/>
    <cellStyle name="Uwaga 3" xfId="33888" hidden="1"/>
    <cellStyle name="Uwaga 3" xfId="33886" hidden="1"/>
    <cellStyle name="Uwaga 3" xfId="33875" hidden="1"/>
    <cellStyle name="Uwaga 3" xfId="33873" hidden="1"/>
    <cellStyle name="Uwaga 3" xfId="33870" hidden="1"/>
    <cellStyle name="Uwaga 3" xfId="33860" hidden="1"/>
    <cellStyle name="Uwaga 3" xfId="33858" hidden="1"/>
    <cellStyle name="Uwaga 3" xfId="33856" hidden="1"/>
    <cellStyle name="Uwaga 3" xfId="33845" hidden="1"/>
    <cellStyle name="Uwaga 3" xfId="33843" hidden="1"/>
    <cellStyle name="Uwaga 3" xfId="33841" hidden="1"/>
    <cellStyle name="Uwaga 3" xfId="33830" hidden="1"/>
    <cellStyle name="Uwaga 3" xfId="33828" hidden="1"/>
    <cellStyle name="Uwaga 3" xfId="33825" hidden="1"/>
    <cellStyle name="Uwaga 3" xfId="33815" hidden="1"/>
    <cellStyle name="Uwaga 3" xfId="33813" hidden="1"/>
    <cellStyle name="Uwaga 3" xfId="33810" hidden="1"/>
    <cellStyle name="Uwaga 3" xfId="33800" hidden="1"/>
    <cellStyle name="Uwaga 3" xfId="33798" hidden="1"/>
    <cellStyle name="Uwaga 3" xfId="33795" hidden="1"/>
    <cellStyle name="Uwaga 3" xfId="33786" hidden="1"/>
    <cellStyle name="Uwaga 3" xfId="33783" hidden="1"/>
    <cellStyle name="Uwaga 3" xfId="33779" hidden="1"/>
    <cellStyle name="Uwaga 3" xfId="33771" hidden="1"/>
    <cellStyle name="Uwaga 3" xfId="33768" hidden="1"/>
    <cellStyle name="Uwaga 3" xfId="33764" hidden="1"/>
    <cellStyle name="Uwaga 3" xfId="33756" hidden="1"/>
    <cellStyle name="Uwaga 3" xfId="33753" hidden="1"/>
    <cellStyle name="Uwaga 3" xfId="33749" hidden="1"/>
    <cellStyle name="Uwaga 3" xfId="33741" hidden="1"/>
    <cellStyle name="Uwaga 3" xfId="33738" hidden="1"/>
    <cellStyle name="Uwaga 3" xfId="33734" hidden="1"/>
    <cellStyle name="Uwaga 3" xfId="33726" hidden="1"/>
    <cellStyle name="Uwaga 3" xfId="33723" hidden="1"/>
    <cellStyle name="Uwaga 3" xfId="33719" hidden="1"/>
    <cellStyle name="Uwaga 3" xfId="33711" hidden="1"/>
    <cellStyle name="Uwaga 3" xfId="33707" hidden="1"/>
    <cellStyle name="Uwaga 3" xfId="33702" hidden="1"/>
    <cellStyle name="Uwaga 3" xfId="33696" hidden="1"/>
    <cellStyle name="Uwaga 3" xfId="33692" hidden="1"/>
    <cellStyle name="Uwaga 3" xfId="33687" hidden="1"/>
    <cellStyle name="Uwaga 3" xfId="33681" hidden="1"/>
    <cellStyle name="Uwaga 3" xfId="33677" hidden="1"/>
    <cellStyle name="Uwaga 3" xfId="33672" hidden="1"/>
    <cellStyle name="Uwaga 3" xfId="33666" hidden="1"/>
    <cellStyle name="Uwaga 3" xfId="33663" hidden="1"/>
    <cellStyle name="Uwaga 3" xfId="33659" hidden="1"/>
    <cellStyle name="Uwaga 3" xfId="33651" hidden="1"/>
    <cellStyle name="Uwaga 3" xfId="33648" hidden="1"/>
    <cellStyle name="Uwaga 3" xfId="33643" hidden="1"/>
    <cellStyle name="Uwaga 3" xfId="33636" hidden="1"/>
    <cellStyle name="Uwaga 3" xfId="33632" hidden="1"/>
    <cellStyle name="Uwaga 3" xfId="33627" hidden="1"/>
    <cellStyle name="Uwaga 3" xfId="33621" hidden="1"/>
    <cellStyle name="Uwaga 3" xfId="33617" hidden="1"/>
    <cellStyle name="Uwaga 3" xfId="33612" hidden="1"/>
    <cellStyle name="Uwaga 3" xfId="33606" hidden="1"/>
    <cellStyle name="Uwaga 3" xfId="33603" hidden="1"/>
    <cellStyle name="Uwaga 3" xfId="33599" hidden="1"/>
    <cellStyle name="Uwaga 3" xfId="33591" hidden="1"/>
    <cellStyle name="Uwaga 3" xfId="33586" hidden="1"/>
    <cellStyle name="Uwaga 3" xfId="33581" hidden="1"/>
    <cellStyle name="Uwaga 3" xfId="33576" hidden="1"/>
    <cellStyle name="Uwaga 3" xfId="33571" hidden="1"/>
    <cellStyle name="Uwaga 3" xfId="33566" hidden="1"/>
    <cellStyle name="Uwaga 3" xfId="33561" hidden="1"/>
    <cellStyle name="Uwaga 3" xfId="33556" hidden="1"/>
    <cellStyle name="Uwaga 3" xfId="33551" hidden="1"/>
    <cellStyle name="Uwaga 3" xfId="33546" hidden="1"/>
    <cellStyle name="Uwaga 3" xfId="33542" hidden="1"/>
    <cellStyle name="Uwaga 3" xfId="33537" hidden="1"/>
    <cellStyle name="Uwaga 3" xfId="33530" hidden="1"/>
    <cellStyle name="Uwaga 3" xfId="33525" hidden="1"/>
    <cellStyle name="Uwaga 3" xfId="33520" hidden="1"/>
    <cellStyle name="Uwaga 3" xfId="33515" hidden="1"/>
    <cellStyle name="Uwaga 3" xfId="33510" hidden="1"/>
    <cellStyle name="Uwaga 3" xfId="33505" hidden="1"/>
    <cellStyle name="Uwaga 3" xfId="33500" hidden="1"/>
    <cellStyle name="Uwaga 3" xfId="33495" hidden="1"/>
    <cellStyle name="Uwaga 3" xfId="33490" hidden="1"/>
    <cellStyle name="Uwaga 3" xfId="33486" hidden="1"/>
    <cellStyle name="Uwaga 3" xfId="33481" hidden="1"/>
    <cellStyle name="Uwaga 3" xfId="33476" hidden="1"/>
    <cellStyle name="Uwaga 3" xfId="33471" hidden="1"/>
    <cellStyle name="Uwaga 3" xfId="33467" hidden="1"/>
    <cellStyle name="Uwaga 3" xfId="33463" hidden="1"/>
    <cellStyle name="Uwaga 3" xfId="33456" hidden="1"/>
    <cellStyle name="Uwaga 3" xfId="33452" hidden="1"/>
    <cellStyle name="Uwaga 3" xfId="33447" hidden="1"/>
    <cellStyle name="Uwaga 3" xfId="33441" hidden="1"/>
    <cellStyle name="Uwaga 3" xfId="33437" hidden="1"/>
    <cellStyle name="Uwaga 3" xfId="33432" hidden="1"/>
    <cellStyle name="Uwaga 3" xfId="33426" hidden="1"/>
    <cellStyle name="Uwaga 3" xfId="33422" hidden="1"/>
    <cellStyle name="Uwaga 3" xfId="33418" hidden="1"/>
    <cellStyle name="Uwaga 3" xfId="33411" hidden="1"/>
    <cellStyle name="Uwaga 3" xfId="33407" hidden="1"/>
    <cellStyle name="Uwaga 3" xfId="33403" hidden="1"/>
    <cellStyle name="Uwaga 3" xfId="34270" hidden="1"/>
    <cellStyle name="Uwaga 3" xfId="34269" hidden="1"/>
    <cellStyle name="Uwaga 3" xfId="34267" hidden="1"/>
    <cellStyle name="Uwaga 3" xfId="34254" hidden="1"/>
    <cellStyle name="Uwaga 3" xfId="34252" hidden="1"/>
    <cellStyle name="Uwaga 3" xfId="34250" hidden="1"/>
    <cellStyle name="Uwaga 3" xfId="34240" hidden="1"/>
    <cellStyle name="Uwaga 3" xfId="34238" hidden="1"/>
    <cellStyle name="Uwaga 3" xfId="34236" hidden="1"/>
    <cellStyle name="Uwaga 3" xfId="34225" hidden="1"/>
    <cellStyle name="Uwaga 3" xfId="34223" hidden="1"/>
    <cellStyle name="Uwaga 3" xfId="34221" hidden="1"/>
    <cellStyle name="Uwaga 3" xfId="34208" hidden="1"/>
    <cellStyle name="Uwaga 3" xfId="34206" hidden="1"/>
    <cellStyle name="Uwaga 3" xfId="34205" hidden="1"/>
    <cellStyle name="Uwaga 3" xfId="34192" hidden="1"/>
    <cellStyle name="Uwaga 3" xfId="34191" hidden="1"/>
    <cellStyle name="Uwaga 3" xfId="34189" hidden="1"/>
    <cellStyle name="Uwaga 3" xfId="34177" hidden="1"/>
    <cellStyle name="Uwaga 3" xfId="34176" hidden="1"/>
    <cellStyle name="Uwaga 3" xfId="34174" hidden="1"/>
    <cellStyle name="Uwaga 3" xfId="34162" hidden="1"/>
    <cellStyle name="Uwaga 3" xfId="34161" hidden="1"/>
    <cellStyle name="Uwaga 3" xfId="34159" hidden="1"/>
    <cellStyle name="Uwaga 3" xfId="34147" hidden="1"/>
    <cellStyle name="Uwaga 3" xfId="34146" hidden="1"/>
    <cellStyle name="Uwaga 3" xfId="34144" hidden="1"/>
    <cellStyle name="Uwaga 3" xfId="34132" hidden="1"/>
    <cellStyle name="Uwaga 3" xfId="34131" hidden="1"/>
    <cellStyle name="Uwaga 3" xfId="34129" hidden="1"/>
    <cellStyle name="Uwaga 3" xfId="34117" hidden="1"/>
    <cellStyle name="Uwaga 3" xfId="34116" hidden="1"/>
    <cellStyle name="Uwaga 3" xfId="34114" hidden="1"/>
    <cellStyle name="Uwaga 3" xfId="34102" hidden="1"/>
    <cellStyle name="Uwaga 3" xfId="34101" hidden="1"/>
    <cellStyle name="Uwaga 3" xfId="34099" hidden="1"/>
    <cellStyle name="Uwaga 3" xfId="34087" hidden="1"/>
    <cellStyle name="Uwaga 3" xfId="34086" hidden="1"/>
    <cellStyle name="Uwaga 3" xfId="34084" hidden="1"/>
    <cellStyle name="Uwaga 3" xfId="34072" hidden="1"/>
    <cellStyle name="Uwaga 3" xfId="34071" hidden="1"/>
    <cellStyle name="Uwaga 3" xfId="34069" hidden="1"/>
    <cellStyle name="Uwaga 3" xfId="34057" hidden="1"/>
    <cellStyle name="Uwaga 3" xfId="34056" hidden="1"/>
    <cellStyle name="Uwaga 3" xfId="34054" hidden="1"/>
    <cellStyle name="Uwaga 3" xfId="34042" hidden="1"/>
    <cellStyle name="Uwaga 3" xfId="34041" hidden="1"/>
    <cellStyle name="Uwaga 3" xfId="34039" hidden="1"/>
    <cellStyle name="Uwaga 3" xfId="34027" hidden="1"/>
    <cellStyle name="Uwaga 3" xfId="34026" hidden="1"/>
    <cellStyle name="Uwaga 3" xfId="34024" hidden="1"/>
    <cellStyle name="Uwaga 3" xfId="34012" hidden="1"/>
    <cellStyle name="Uwaga 3" xfId="34011" hidden="1"/>
    <cellStyle name="Uwaga 3" xfId="34009" hidden="1"/>
    <cellStyle name="Uwaga 3" xfId="33997" hidden="1"/>
    <cellStyle name="Uwaga 3" xfId="33996" hidden="1"/>
    <cellStyle name="Uwaga 3" xfId="33994" hidden="1"/>
    <cellStyle name="Uwaga 3" xfId="33982" hidden="1"/>
    <cellStyle name="Uwaga 3" xfId="33981" hidden="1"/>
    <cellStyle name="Uwaga 3" xfId="33979" hidden="1"/>
    <cellStyle name="Uwaga 3" xfId="33967" hidden="1"/>
    <cellStyle name="Uwaga 3" xfId="33966" hidden="1"/>
    <cellStyle name="Uwaga 3" xfId="33964" hidden="1"/>
    <cellStyle name="Uwaga 3" xfId="33952" hidden="1"/>
    <cellStyle name="Uwaga 3" xfId="33951" hidden="1"/>
    <cellStyle name="Uwaga 3" xfId="33949" hidden="1"/>
    <cellStyle name="Uwaga 3" xfId="33937" hidden="1"/>
    <cellStyle name="Uwaga 3" xfId="33936" hidden="1"/>
    <cellStyle name="Uwaga 3" xfId="33934" hidden="1"/>
    <cellStyle name="Uwaga 3" xfId="33922" hidden="1"/>
    <cellStyle name="Uwaga 3" xfId="33921" hidden="1"/>
    <cellStyle name="Uwaga 3" xfId="33919" hidden="1"/>
    <cellStyle name="Uwaga 3" xfId="33907" hidden="1"/>
    <cellStyle name="Uwaga 3" xfId="33906" hidden="1"/>
    <cellStyle name="Uwaga 3" xfId="33904" hidden="1"/>
    <cellStyle name="Uwaga 3" xfId="33892" hidden="1"/>
    <cellStyle name="Uwaga 3" xfId="33891" hidden="1"/>
    <cellStyle name="Uwaga 3" xfId="33889" hidden="1"/>
    <cellStyle name="Uwaga 3" xfId="33877" hidden="1"/>
    <cellStyle name="Uwaga 3" xfId="33876" hidden="1"/>
    <cellStyle name="Uwaga 3" xfId="33874" hidden="1"/>
    <cellStyle name="Uwaga 3" xfId="33862" hidden="1"/>
    <cellStyle name="Uwaga 3" xfId="33861" hidden="1"/>
    <cellStyle name="Uwaga 3" xfId="33859" hidden="1"/>
    <cellStyle name="Uwaga 3" xfId="33847" hidden="1"/>
    <cellStyle name="Uwaga 3" xfId="33846" hidden="1"/>
    <cellStyle name="Uwaga 3" xfId="33844" hidden="1"/>
    <cellStyle name="Uwaga 3" xfId="33832" hidden="1"/>
    <cellStyle name="Uwaga 3" xfId="33831" hidden="1"/>
    <cellStyle name="Uwaga 3" xfId="33829" hidden="1"/>
    <cellStyle name="Uwaga 3" xfId="33817" hidden="1"/>
    <cellStyle name="Uwaga 3" xfId="33816" hidden="1"/>
    <cellStyle name="Uwaga 3" xfId="33814" hidden="1"/>
    <cellStyle name="Uwaga 3" xfId="33802" hidden="1"/>
    <cellStyle name="Uwaga 3" xfId="33801" hidden="1"/>
    <cellStyle name="Uwaga 3" xfId="33799" hidden="1"/>
    <cellStyle name="Uwaga 3" xfId="33787" hidden="1"/>
    <cellStyle name="Uwaga 3" xfId="33785" hidden="1"/>
    <cellStyle name="Uwaga 3" xfId="33782" hidden="1"/>
    <cellStyle name="Uwaga 3" xfId="33772" hidden="1"/>
    <cellStyle name="Uwaga 3" xfId="33770" hidden="1"/>
    <cellStyle name="Uwaga 3" xfId="33767" hidden="1"/>
    <cellStyle name="Uwaga 3" xfId="33757" hidden="1"/>
    <cellStyle name="Uwaga 3" xfId="33755" hidden="1"/>
    <cellStyle name="Uwaga 3" xfId="33752" hidden="1"/>
    <cellStyle name="Uwaga 3" xfId="33742" hidden="1"/>
    <cellStyle name="Uwaga 3" xfId="33740" hidden="1"/>
    <cellStyle name="Uwaga 3" xfId="33737" hidden="1"/>
    <cellStyle name="Uwaga 3" xfId="33727" hidden="1"/>
    <cellStyle name="Uwaga 3" xfId="33725" hidden="1"/>
    <cellStyle name="Uwaga 3" xfId="33722" hidden="1"/>
    <cellStyle name="Uwaga 3" xfId="33712" hidden="1"/>
    <cellStyle name="Uwaga 3" xfId="33710" hidden="1"/>
    <cellStyle name="Uwaga 3" xfId="33706" hidden="1"/>
    <cellStyle name="Uwaga 3" xfId="33697" hidden="1"/>
    <cellStyle name="Uwaga 3" xfId="33694" hidden="1"/>
    <cellStyle name="Uwaga 3" xfId="33690" hidden="1"/>
    <cellStyle name="Uwaga 3" xfId="33682" hidden="1"/>
    <cellStyle name="Uwaga 3" xfId="33680" hidden="1"/>
    <cellStyle name="Uwaga 3" xfId="33676" hidden="1"/>
    <cellStyle name="Uwaga 3" xfId="33667" hidden="1"/>
    <cellStyle name="Uwaga 3" xfId="33665" hidden="1"/>
    <cellStyle name="Uwaga 3" xfId="33662" hidden="1"/>
    <cellStyle name="Uwaga 3" xfId="33652" hidden="1"/>
    <cellStyle name="Uwaga 3" xfId="33650" hidden="1"/>
    <cellStyle name="Uwaga 3" xfId="33645" hidden="1"/>
    <cellStyle name="Uwaga 3" xfId="33637" hidden="1"/>
    <cellStyle name="Uwaga 3" xfId="33635" hidden="1"/>
    <cellStyle name="Uwaga 3" xfId="33630" hidden="1"/>
    <cellStyle name="Uwaga 3" xfId="33622" hidden="1"/>
    <cellStyle name="Uwaga 3" xfId="33620" hidden="1"/>
    <cellStyle name="Uwaga 3" xfId="33615" hidden="1"/>
    <cellStyle name="Uwaga 3" xfId="33607" hidden="1"/>
    <cellStyle name="Uwaga 3" xfId="33605" hidden="1"/>
    <cellStyle name="Uwaga 3" xfId="33601" hidden="1"/>
    <cellStyle name="Uwaga 3" xfId="33592" hidden="1"/>
    <cellStyle name="Uwaga 3" xfId="33589" hidden="1"/>
    <cellStyle name="Uwaga 3" xfId="33584" hidden="1"/>
    <cellStyle name="Uwaga 3" xfId="33577" hidden="1"/>
    <cellStyle name="Uwaga 3" xfId="33573" hidden="1"/>
    <cellStyle name="Uwaga 3" xfId="33568" hidden="1"/>
    <cellStyle name="Uwaga 3" xfId="33562" hidden="1"/>
    <cellStyle name="Uwaga 3" xfId="33558" hidden="1"/>
    <cellStyle name="Uwaga 3" xfId="33553" hidden="1"/>
    <cellStyle name="Uwaga 3" xfId="33547" hidden="1"/>
    <cellStyle name="Uwaga 3" xfId="33544" hidden="1"/>
    <cellStyle name="Uwaga 3" xfId="33540" hidden="1"/>
    <cellStyle name="Uwaga 3" xfId="33531" hidden="1"/>
    <cellStyle name="Uwaga 3" xfId="33526" hidden="1"/>
    <cellStyle name="Uwaga 3" xfId="33521" hidden="1"/>
    <cellStyle name="Uwaga 3" xfId="33516" hidden="1"/>
    <cellStyle name="Uwaga 3" xfId="33511" hidden="1"/>
    <cellStyle name="Uwaga 3" xfId="33506" hidden="1"/>
    <cellStyle name="Uwaga 3" xfId="33501" hidden="1"/>
    <cellStyle name="Uwaga 3" xfId="33496" hidden="1"/>
    <cellStyle name="Uwaga 3" xfId="33491" hidden="1"/>
    <cellStyle name="Uwaga 3" xfId="33487" hidden="1"/>
    <cellStyle name="Uwaga 3" xfId="33482" hidden="1"/>
    <cellStyle name="Uwaga 3" xfId="33477" hidden="1"/>
    <cellStyle name="Uwaga 3" xfId="33472" hidden="1"/>
    <cellStyle name="Uwaga 3" xfId="33468" hidden="1"/>
    <cellStyle name="Uwaga 3" xfId="33464" hidden="1"/>
    <cellStyle name="Uwaga 3" xfId="33457" hidden="1"/>
    <cellStyle name="Uwaga 3" xfId="33453" hidden="1"/>
    <cellStyle name="Uwaga 3" xfId="33448" hidden="1"/>
    <cellStyle name="Uwaga 3" xfId="33442" hidden="1"/>
    <cellStyle name="Uwaga 3" xfId="33438" hidden="1"/>
    <cellStyle name="Uwaga 3" xfId="33433" hidden="1"/>
    <cellStyle name="Uwaga 3" xfId="33427" hidden="1"/>
    <cellStyle name="Uwaga 3" xfId="33423" hidden="1"/>
    <cellStyle name="Uwaga 3" xfId="33419" hidden="1"/>
    <cellStyle name="Uwaga 3" xfId="33412" hidden="1"/>
    <cellStyle name="Uwaga 3" xfId="33408" hidden="1"/>
    <cellStyle name="Uwaga 3" xfId="33404" hidden="1"/>
    <cellStyle name="Uwaga 3" xfId="30975" hidden="1"/>
    <cellStyle name="Uwaga 3" xfId="32467" hidden="1"/>
    <cellStyle name="Uwaga 3" xfId="30974" hidden="1"/>
    <cellStyle name="Uwaga 3" xfId="30972" hidden="1"/>
    <cellStyle name="Uwaga 3" xfId="32470" hidden="1"/>
    <cellStyle name="Uwaga 3" xfId="34329" hidden="1"/>
    <cellStyle name="Uwaga 3" xfId="34334" hidden="1"/>
    <cellStyle name="Uwaga 3" xfId="34335" hidden="1"/>
    <cellStyle name="Uwaga 3" xfId="34338" hidden="1"/>
    <cellStyle name="Uwaga 3" xfId="34343" hidden="1"/>
    <cellStyle name="Uwaga 3" xfId="34344" hidden="1"/>
    <cellStyle name="Uwaga 3" xfId="34345" hidden="1"/>
    <cellStyle name="Uwaga 3" xfId="34352" hidden="1"/>
    <cellStyle name="Uwaga 3" xfId="34355" hidden="1"/>
    <cellStyle name="Uwaga 3" xfId="34358" hidden="1"/>
    <cellStyle name="Uwaga 3" xfId="34364" hidden="1"/>
    <cellStyle name="Uwaga 3" xfId="34367" hidden="1"/>
    <cellStyle name="Uwaga 3" xfId="34369" hidden="1"/>
    <cellStyle name="Uwaga 3" xfId="34374" hidden="1"/>
    <cellStyle name="Uwaga 3" xfId="34377" hidden="1"/>
    <cellStyle name="Uwaga 3" xfId="34378" hidden="1"/>
    <cellStyle name="Uwaga 3" xfId="34382" hidden="1"/>
    <cellStyle name="Uwaga 3" xfId="34385" hidden="1"/>
    <cellStyle name="Uwaga 3" xfId="34387" hidden="1"/>
    <cellStyle name="Uwaga 3" xfId="34388" hidden="1"/>
    <cellStyle name="Uwaga 3" xfId="34389" hidden="1"/>
    <cellStyle name="Uwaga 3" xfId="34392" hidden="1"/>
    <cellStyle name="Uwaga 3" xfId="34399" hidden="1"/>
    <cellStyle name="Uwaga 3" xfId="34402" hidden="1"/>
    <cellStyle name="Uwaga 3" xfId="34405" hidden="1"/>
    <cellStyle name="Uwaga 3" xfId="34408" hidden="1"/>
    <cellStyle name="Uwaga 3" xfId="34411" hidden="1"/>
    <cellStyle name="Uwaga 3" xfId="34414" hidden="1"/>
    <cellStyle name="Uwaga 3" xfId="34416" hidden="1"/>
    <cellStyle name="Uwaga 3" xfId="34419" hidden="1"/>
    <cellStyle name="Uwaga 3" xfId="34422" hidden="1"/>
    <cellStyle name="Uwaga 3" xfId="34424" hidden="1"/>
    <cellStyle name="Uwaga 3" xfId="34425" hidden="1"/>
    <cellStyle name="Uwaga 3" xfId="34427" hidden="1"/>
    <cellStyle name="Uwaga 3" xfId="34434" hidden="1"/>
    <cellStyle name="Uwaga 3" xfId="34437" hidden="1"/>
    <cellStyle name="Uwaga 3" xfId="34440" hidden="1"/>
    <cellStyle name="Uwaga 3" xfId="34444" hidden="1"/>
    <cellStyle name="Uwaga 3" xfId="34447" hidden="1"/>
    <cellStyle name="Uwaga 3" xfId="34450" hidden="1"/>
    <cellStyle name="Uwaga 3" xfId="34452" hidden="1"/>
    <cellStyle name="Uwaga 3" xfId="34455" hidden="1"/>
    <cellStyle name="Uwaga 3" xfId="34458" hidden="1"/>
    <cellStyle name="Uwaga 3" xfId="34460" hidden="1"/>
    <cellStyle name="Uwaga 3" xfId="34461" hidden="1"/>
    <cellStyle name="Uwaga 3" xfId="34464" hidden="1"/>
    <cellStyle name="Uwaga 3" xfId="34471" hidden="1"/>
    <cellStyle name="Uwaga 3" xfId="34474" hidden="1"/>
    <cellStyle name="Uwaga 3" xfId="34477" hidden="1"/>
    <cellStyle name="Uwaga 3" xfId="34481" hidden="1"/>
    <cellStyle name="Uwaga 3" xfId="34484" hidden="1"/>
    <cellStyle name="Uwaga 3" xfId="34486" hidden="1"/>
    <cellStyle name="Uwaga 3" xfId="34489" hidden="1"/>
    <cellStyle name="Uwaga 3" xfId="34492" hidden="1"/>
    <cellStyle name="Uwaga 3" xfId="34495" hidden="1"/>
    <cellStyle name="Uwaga 3" xfId="34496" hidden="1"/>
    <cellStyle name="Uwaga 3" xfId="34497" hidden="1"/>
    <cellStyle name="Uwaga 3" xfId="34499" hidden="1"/>
    <cellStyle name="Uwaga 3" xfId="34505" hidden="1"/>
    <cellStyle name="Uwaga 3" xfId="34506" hidden="1"/>
    <cellStyle name="Uwaga 3" xfId="34508" hidden="1"/>
    <cellStyle name="Uwaga 3" xfId="34514" hidden="1"/>
    <cellStyle name="Uwaga 3" xfId="34516" hidden="1"/>
    <cellStyle name="Uwaga 3" xfId="34519" hidden="1"/>
    <cellStyle name="Uwaga 3" xfId="34523" hidden="1"/>
    <cellStyle name="Uwaga 3" xfId="34524" hidden="1"/>
    <cellStyle name="Uwaga 3" xfId="34526" hidden="1"/>
    <cellStyle name="Uwaga 3" xfId="34532" hidden="1"/>
    <cellStyle name="Uwaga 3" xfId="34533" hidden="1"/>
    <cellStyle name="Uwaga 3" xfId="34534" hidden="1"/>
    <cellStyle name="Uwaga 3" xfId="34542" hidden="1"/>
    <cellStyle name="Uwaga 3" xfId="34545" hidden="1"/>
    <cellStyle name="Uwaga 3" xfId="34548" hidden="1"/>
    <cellStyle name="Uwaga 3" xfId="34551" hidden="1"/>
    <cellStyle name="Uwaga 3" xfId="34554" hidden="1"/>
    <cellStyle name="Uwaga 3" xfId="34557" hidden="1"/>
    <cellStyle name="Uwaga 3" xfId="34560" hidden="1"/>
    <cellStyle name="Uwaga 3" xfId="34563" hidden="1"/>
    <cellStyle name="Uwaga 3" xfId="34566" hidden="1"/>
    <cellStyle name="Uwaga 3" xfId="34568" hidden="1"/>
    <cellStyle name="Uwaga 3" xfId="34569" hidden="1"/>
    <cellStyle name="Uwaga 3" xfId="34571" hidden="1"/>
    <cellStyle name="Uwaga 3" xfId="34578" hidden="1"/>
    <cellStyle name="Uwaga 3" xfId="34581" hidden="1"/>
    <cellStyle name="Uwaga 3" xfId="34584" hidden="1"/>
    <cellStyle name="Uwaga 3" xfId="34587" hidden="1"/>
    <cellStyle name="Uwaga 3" xfId="34590" hidden="1"/>
    <cellStyle name="Uwaga 3" xfId="34593" hidden="1"/>
    <cellStyle name="Uwaga 3" xfId="34596" hidden="1"/>
    <cellStyle name="Uwaga 3" xfId="34598" hidden="1"/>
    <cellStyle name="Uwaga 3" xfId="34601" hidden="1"/>
    <cellStyle name="Uwaga 3" xfId="34604" hidden="1"/>
    <cellStyle name="Uwaga 3" xfId="34605" hidden="1"/>
    <cellStyle name="Uwaga 3" xfId="34606" hidden="1"/>
    <cellStyle name="Uwaga 3" xfId="34613" hidden="1"/>
    <cellStyle name="Uwaga 3" xfId="34614" hidden="1"/>
    <cellStyle name="Uwaga 3" xfId="34616" hidden="1"/>
    <cellStyle name="Uwaga 3" xfId="34622" hidden="1"/>
    <cellStyle name="Uwaga 3" xfId="34623" hidden="1"/>
    <cellStyle name="Uwaga 3" xfId="34625" hidden="1"/>
    <cellStyle name="Uwaga 3" xfId="34631" hidden="1"/>
    <cellStyle name="Uwaga 3" xfId="34632" hidden="1"/>
    <cellStyle name="Uwaga 3" xfId="34634" hidden="1"/>
    <cellStyle name="Uwaga 3" xfId="34640" hidden="1"/>
    <cellStyle name="Uwaga 3" xfId="34641" hidden="1"/>
    <cellStyle name="Uwaga 3" xfId="34642" hidden="1"/>
    <cellStyle name="Uwaga 3" xfId="34650" hidden="1"/>
    <cellStyle name="Uwaga 3" xfId="34652" hidden="1"/>
    <cellStyle name="Uwaga 3" xfId="34655" hidden="1"/>
    <cellStyle name="Uwaga 3" xfId="34659" hidden="1"/>
    <cellStyle name="Uwaga 3" xfId="34662" hidden="1"/>
    <cellStyle name="Uwaga 3" xfId="34665" hidden="1"/>
    <cellStyle name="Uwaga 3" xfId="34668" hidden="1"/>
    <cellStyle name="Uwaga 3" xfId="34670" hidden="1"/>
    <cellStyle name="Uwaga 3" xfId="34673" hidden="1"/>
    <cellStyle name="Uwaga 3" xfId="34676" hidden="1"/>
    <cellStyle name="Uwaga 3" xfId="34677" hidden="1"/>
    <cellStyle name="Uwaga 3" xfId="34678" hidden="1"/>
    <cellStyle name="Uwaga 3" xfId="34685" hidden="1"/>
    <cellStyle name="Uwaga 3" xfId="34687" hidden="1"/>
    <cellStyle name="Uwaga 3" xfId="34689" hidden="1"/>
    <cellStyle name="Uwaga 3" xfId="34694" hidden="1"/>
    <cellStyle name="Uwaga 3" xfId="34696" hidden="1"/>
    <cellStyle name="Uwaga 3" xfId="34698" hidden="1"/>
    <cellStyle name="Uwaga 3" xfId="34703" hidden="1"/>
    <cellStyle name="Uwaga 3" xfId="34705" hidden="1"/>
    <cellStyle name="Uwaga 3" xfId="34707" hidden="1"/>
    <cellStyle name="Uwaga 3" xfId="34712" hidden="1"/>
    <cellStyle name="Uwaga 3" xfId="34713" hidden="1"/>
    <cellStyle name="Uwaga 3" xfId="34714" hidden="1"/>
    <cellStyle name="Uwaga 3" xfId="34721" hidden="1"/>
    <cellStyle name="Uwaga 3" xfId="34723" hidden="1"/>
    <cellStyle name="Uwaga 3" xfId="34725" hidden="1"/>
    <cellStyle name="Uwaga 3" xfId="34730" hidden="1"/>
    <cellStyle name="Uwaga 3" xfId="34732" hidden="1"/>
    <cellStyle name="Uwaga 3" xfId="34734" hidden="1"/>
    <cellStyle name="Uwaga 3" xfId="34739" hidden="1"/>
    <cellStyle name="Uwaga 3" xfId="34741" hidden="1"/>
    <cellStyle name="Uwaga 3" xfId="34742" hidden="1"/>
    <cellStyle name="Uwaga 3" xfId="34748" hidden="1"/>
    <cellStyle name="Uwaga 3" xfId="34749" hidden="1"/>
    <cellStyle name="Uwaga 3" xfId="34750" hidden="1"/>
    <cellStyle name="Uwaga 3" xfId="34757" hidden="1"/>
    <cellStyle name="Uwaga 3" xfId="34759" hidden="1"/>
    <cellStyle name="Uwaga 3" xfId="34761" hidden="1"/>
    <cellStyle name="Uwaga 3" xfId="34766" hidden="1"/>
    <cellStyle name="Uwaga 3" xfId="34768" hidden="1"/>
    <cellStyle name="Uwaga 3" xfId="34770" hidden="1"/>
    <cellStyle name="Uwaga 3" xfId="34775" hidden="1"/>
    <cellStyle name="Uwaga 3" xfId="34777" hidden="1"/>
    <cellStyle name="Uwaga 3" xfId="34779" hidden="1"/>
    <cellStyle name="Uwaga 3" xfId="34784" hidden="1"/>
    <cellStyle name="Uwaga 3" xfId="34785" hidden="1"/>
    <cellStyle name="Uwaga 3" xfId="34787" hidden="1"/>
    <cellStyle name="Uwaga 3" xfId="34793" hidden="1"/>
    <cellStyle name="Uwaga 3" xfId="34794" hidden="1"/>
    <cellStyle name="Uwaga 3" xfId="34795" hidden="1"/>
    <cellStyle name="Uwaga 3" xfId="34802" hidden="1"/>
    <cellStyle name="Uwaga 3" xfId="34803" hidden="1"/>
    <cellStyle name="Uwaga 3" xfId="34804" hidden="1"/>
    <cellStyle name="Uwaga 3" xfId="34811" hidden="1"/>
    <cellStyle name="Uwaga 3" xfId="34812" hidden="1"/>
    <cellStyle name="Uwaga 3" xfId="34813" hidden="1"/>
    <cellStyle name="Uwaga 3" xfId="34820" hidden="1"/>
    <cellStyle name="Uwaga 3" xfId="34821" hidden="1"/>
    <cellStyle name="Uwaga 3" xfId="34822" hidden="1"/>
    <cellStyle name="Uwaga 3" xfId="34829" hidden="1"/>
    <cellStyle name="Uwaga 3" xfId="34830" hidden="1"/>
    <cellStyle name="Uwaga 3" xfId="34831" hidden="1"/>
    <cellStyle name="Uwaga 3" xfId="34873" hidden="1"/>
    <cellStyle name="Uwaga 3" xfId="34874" hidden="1"/>
    <cellStyle name="Uwaga 3" xfId="34876" hidden="1"/>
    <cellStyle name="Uwaga 3" xfId="34888" hidden="1"/>
    <cellStyle name="Uwaga 3" xfId="34889" hidden="1"/>
    <cellStyle name="Uwaga 3" xfId="34894" hidden="1"/>
    <cellStyle name="Uwaga 3" xfId="34903" hidden="1"/>
    <cellStyle name="Uwaga 3" xfId="34904" hidden="1"/>
    <cellStyle name="Uwaga 3" xfId="34909" hidden="1"/>
    <cellStyle name="Uwaga 3" xfId="34918" hidden="1"/>
    <cellStyle name="Uwaga 3" xfId="34919" hidden="1"/>
    <cellStyle name="Uwaga 3" xfId="34920" hidden="1"/>
    <cellStyle name="Uwaga 3" xfId="34933" hidden="1"/>
    <cellStyle name="Uwaga 3" xfId="34938" hidden="1"/>
    <cellStyle name="Uwaga 3" xfId="34943" hidden="1"/>
    <cellStyle name="Uwaga 3" xfId="34953" hidden="1"/>
    <cellStyle name="Uwaga 3" xfId="34958" hidden="1"/>
    <cellStyle name="Uwaga 3" xfId="34962" hidden="1"/>
    <cellStyle name="Uwaga 3" xfId="34969" hidden="1"/>
    <cellStyle name="Uwaga 3" xfId="34974" hidden="1"/>
    <cellStyle name="Uwaga 3" xfId="34977" hidden="1"/>
    <cellStyle name="Uwaga 3" xfId="34983" hidden="1"/>
    <cellStyle name="Uwaga 3" xfId="34988" hidden="1"/>
    <cellStyle name="Uwaga 3" xfId="34992" hidden="1"/>
    <cellStyle name="Uwaga 3" xfId="34993" hidden="1"/>
    <cellStyle name="Uwaga 3" xfId="34994" hidden="1"/>
    <cellStyle name="Uwaga 3" xfId="34998" hidden="1"/>
    <cellStyle name="Uwaga 3" xfId="35010" hidden="1"/>
    <cellStyle name="Uwaga 3" xfId="35015" hidden="1"/>
    <cellStyle name="Uwaga 3" xfId="35020" hidden="1"/>
    <cellStyle name="Uwaga 3" xfId="35025" hidden="1"/>
    <cellStyle name="Uwaga 3" xfId="35030" hidden="1"/>
    <cellStyle name="Uwaga 3" xfId="35035" hidden="1"/>
    <cellStyle name="Uwaga 3" xfId="35039" hidden="1"/>
    <cellStyle name="Uwaga 3" xfId="35043" hidden="1"/>
    <cellStyle name="Uwaga 3" xfId="35048" hidden="1"/>
    <cellStyle name="Uwaga 3" xfId="35053" hidden="1"/>
    <cellStyle name="Uwaga 3" xfId="35054" hidden="1"/>
    <cellStyle name="Uwaga 3" xfId="35056" hidden="1"/>
    <cellStyle name="Uwaga 3" xfId="35069" hidden="1"/>
    <cellStyle name="Uwaga 3" xfId="35073" hidden="1"/>
    <cellStyle name="Uwaga 3" xfId="35078" hidden="1"/>
    <cellStyle name="Uwaga 3" xfId="35085" hidden="1"/>
    <cellStyle name="Uwaga 3" xfId="35089" hidden="1"/>
    <cellStyle name="Uwaga 3" xfId="35094" hidden="1"/>
    <cellStyle name="Uwaga 3" xfId="35099" hidden="1"/>
    <cellStyle name="Uwaga 3" xfId="35102" hidden="1"/>
    <cellStyle name="Uwaga 3" xfId="35107" hidden="1"/>
    <cellStyle name="Uwaga 3" xfId="35113" hidden="1"/>
    <cellStyle name="Uwaga 3" xfId="35114" hidden="1"/>
    <cellStyle name="Uwaga 3" xfId="35117" hidden="1"/>
    <cellStyle name="Uwaga 3" xfId="35130" hidden="1"/>
    <cellStyle name="Uwaga 3" xfId="35134" hidden="1"/>
    <cellStyle name="Uwaga 3" xfId="35139" hidden="1"/>
    <cellStyle name="Uwaga 3" xfId="35146" hidden="1"/>
    <cellStyle name="Uwaga 3" xfId="35151" hidden="1"/>
    <cellStyle name="Uwaga 3" xfId="35155" hidden="1"/>
    <cellStyle name="Uwaga 3" xfId="35160" hidden="1"/>
    <cellStyle name="Uwaga 3" xfId="35164" hidden="1"/>
    <cellStyle name="Uwaga 3" xfId="35169" hidden="1"/>
    <cellStyle name="Uwaga 3" xfId="35173" hidden="1"/>
    <cellStyle name="Uwaga 3" xfId="35174" hidden="1"/>
    <cellStyle name="Uwaga 3" xfId="35176" hidden="1"/>
    <cellStyle name="Uwaga 3" xfId="35188" hidden="1"/>
    <cellStyle name="Uwaga 3" xfId="35189" hidden="1"/>
    <cellStyle name="Uwaga 3" xfId="35191" hidden="1"/>
    <cellStyle name="Uwaga 3" xfId="35203" hidden="1"/>
    <cellStyle name="Uwaga 3" xfId="35205" hidden="1"/>
    <cellStyle name="Uwaga 3" xfId="35208" hidden="1"/>
    <cellStyle name="Uwaga 3" xfId="35218" hidden="1"/>
    <cellStyle name="Uwaga 3" xfId="35219" hidden="1"/>
    <cellStyle name="Uwaga 3" xfId="35221" hidden="1"/>
    <cellStyle name="Uwaga 3" xfId="35233" hidden="1"/>
    <cellStyle name="Uwaga 3" xfId="35234" hidden="1"/>
    <cellStyle name="Uwaga 3" xfId="35235" hidden="1"/>
    <cellStyle name="Uwaga 3" xfId="35249" hidden="1"/>
    <cellStyle name="Uwaga 3" xfId="35252" hidden="1"/>
    <cellStyle name="Uwaga 3" xfId="35256" hidden="1"/>
    <cellStyle name="Uwaga 3" xfId="35264" hidden="1"/>
    <cellStyle name="Uwaga 3" xfId="35267" hidden="1"/>
    <cellStyle name="Uwaga 3" xfId="35271" hidden="1"/>
    <cellStyle name="Uwaga 3" xfId="35279" hidden="1"/>
    <cellStyle name="Uwaga 3" xfId="35282" hidden="1"/>
    <cellStyle name="Uwaga 3" xfId="35286" hidden="1"/>
    <cellStyle name="Uwaga 3" xfId="35293" hidden="1"/>
    <cellStyle name="Uwaga 3" xfId="35294" hidden="1"/>
    <cellStyle name="Uwaga 3" xfId="35296" hidden="1"/>
    <cellStyle name="Uwaga 3" xfId="35309" hidden="1"/>
    <cellStyle name="Uwaga 3" xfId="35312" hidden="1"/>
    <cellStyle name="Uwaga 3" xfId="35315" hidden="1"/>
    <cellStyle name="Uwaga 3" xfId="35324" hidden="1"/>
    <cellStyle name="Uwaga 3" xfId="35327" hidden="1"/>
    <cellStyle name="Uwaga 3" xfId="35331" hidden="1"/>
    <cellStyle name="Uwaga 3" xfId="35339" hidden="1"/>
    <cellStyle name="Uwaga 3" xfId="35341" hidden="1"/>
    <cellStyle name="Uwaga 3" xfId="35344" hidden="1"/>
    <cellStyle name="Uwaga 3" xfId="35353" hidden="1"/>
    <cellStyle name="Uwaga 3" xfId="35354" hidden="1"/>
    <cellStyle name="Uwaga 3" xfId="35355" hidden="1"/>
    <cellStyle name="Uwaga 3" xfId="35368" hidden="1"/>
    <cellStyle name="Uwaga 3" xfId="35369" hidden="1"/>
    <cellStyle name="Uwaga 3" xfId="35371" hidden="1"/>
    <cellStyle name="Uwaga 3" xfId="35383" hidden="1"/>
    <cellStyle name="Uwaga 3" xfId="35384" hidden="1"/>
    <cellStyle name="Uwaga 3" xfId="35386" hidden="1"/>
    <cellStyle name="Uwaga 3" xfId="35398" hidden="1"/>
    <cellStyle name="Uwaga 3" xfId="35399" hidden="1"/>
    <cellStyle name="Uwaga 3" xfId="35401" hidden="1"/>
    <cellStyle name="Uwaga 3" xfId="35413" hidden="1"/>
    <cellStyle name="Uwaga 3" xfId="35414" hidden="1"/>
    <cellStyle name="Uwaga 3" xfId="35415" hidden="1"/>
    <cellStyle name="Uwaga 3" xfId="35429" hidden="1"/>
    <cellStyle name="Uwaga 3" xfId="35431" hidden="1"/>
    <cellStyle name="Uwaga 3" xfId="35434" hidden="1"/>
    <cellStyle name="Uwaga 3" xfId="35444" hidden="1"/>
    <cellStyle name="Uwaga 3" xfId="35447" hidden="1"/>
    <cellStyle name="Uwaga 3" xfId="35450" hidden="1"/>
    <cellStyle name="Uwaga 3" xfId="35459" hidden="1"/>
    <cellStyle name="Uwaga 3" xfId="35461" hidden="1"/>
    <cellStyle name="Uwaga 3" xfId="35464" hidden="1"/>
    <cellStyle name="Uwaga 3" xfId="35473" hidden="1"/>
    <cellStyle name="Uwaga 3" xfId="35474" hidden="1"/>
    <cellStyle name="Uwaga 3" xfId="35475" hidden="1"/>
    <cellStyle name="Uwaga 3" xfId="35488" hidden="1"/>
    <cellStyle name="Uwaga 3" xfId="35490" hidden="1"/>
    <cellStyle name="Uwaga 3" xfId="35492" hidden="1"/>
    <cellStyle name="Uwaga 3" xfId="35503" hidden="1"/>
    <cellStyle name="Uwaga 3" xfId="35505" hidden="1"/>
    <cellStyle name="Uwaga 3" xfId="35507" hidden="1"/>
    <cellStyle name="Uwaga 3" xfId="35518" hidden="1"/>
    <cellStyle name="Uwaga 3" xfId="35520" hidden="1"/>
    <cellStyle name="Uwaga 3" xfId="35522" hidden="1"/>
    <cellStyle name="Uwaga 3" xfId="35533" hidden="1"/>
    <cellStyle name="Uwaga 3" xfId="35534" hidden="1"/>
    <cellStyle name="Uwaga 3" xfId="35535" hidden="1"/>
    <cellStyle name="Uwaga 3" xfId="35548" hidden="1"/>
    <cellStyle name="Uwaga 3" xfId="35550" hidden="1"/>
    <cellStyle name="Uwaga 3" xfId="35552" hidden="1"/>
    <cellStyle name="Uwaga 3" xfId="35563" hidden="1"/>
    <cellStyle name="Uwaga 3" xfId="35565" hidden="1"/>
    <cellStyle name="Uwaga 3" xfId="35567" hidden="1"/>
    <cellStyle name="Uwaga 3" xfId="35578" hidden="1"/>
    <cellStyle name="Uwaga 3" xfId="35580" hidden="1"/>
    <cellStyle name="Uwaga 3" xfId="35581" hidden="1"/>
    <cellStyle name="Uwaga 3" xfId="35593" hidden="1"/>
    <cellStyle name="Uwaga 3" xfId="35594" hidden="1"/>
    <cellStyle name="Uwaga 3" xfId="35595" hidden="1"/>
    <cellStyle name="Uwaga 3" xfId="35608" hidden="1"/>
    <cellStyle name="Uwaga 3" xfId="35610" hidden="1"/>
    <cellStyle name="Uwaga 3" xfId="35612" hidden="1"/>
    <cellStyle name="Uwaga 3" xfId="35623" hidden="1"/>
    <cellStyle name="Uwaga 3" xfId="35625" hidden="1"/>
    <cellStyle name="Uwaga 3" xfId="35627" hidden="1"/>
    <cellStyle name="Uwaga 3" xfId="35638" hidden="1"/>
    <cellStyle name="Uwaga 3" xfId="35640" hidden="1"/>
    <cellStyle name="Uwaga 3" xfId="35642" hidden="1"/>
    <cellStyle name="Uwaga 3" xfId="35653" hidden="1"/>
    <cellStyle name="Uwaga 3" xfId="35654" hidden="1"/>
    <cellStyle name="Uwaga 3" xfId="35656" hidden="1"/>
    <cellStyle name="Uwaga 3" xfId="35667" hidden="1"/>
    <cellStyle name="Uwaga 3" xfId="35669" hidden="1"/>
    <cellStyle name="Uwaga 3" xfId="35670" hidden="1"/>
    <cellStyle name="Uwaga 3" xfId="35679" hidden="1"/>
    <cellStyle name="Uwaga 3" xfId="35682" hidden="1"/>
    <cellStyle name="Uwaga 3" xfId="35684" hidden="1"/>
    <cellStyle name="Uwaga 3" xfId="35695" hidden="1"/>
    <cellStyle name="Uwaga 3" xfId="35697" hidden="1"/>
    <cellStyle name="Uwaga 3" xfId="35699" hidden="1"/>
    <cellStyle name="Uwaga 3" xfId="35711" hidden="1"/>
    <cellStyle name="Uwaga 3" xfId="35713" hidden="1"/>
    <cellStyle name="Uwaga 3" xfId="35715" hidden="1"/>
    <cellStyle name="Uwaga 3" xfId="35723" hidden="1"/>
    <cellStyle name="Uwaga 3" xfId="35725" hidden="1"/>
    <cellStyle name="Uwaga 3" xfId="35728" hidden="1"/>
    <cellStyle name="Uwaga 3" xfId="35718" hidden="1"/>
    <cellStyle name="Uwaga 3" xfId="35717" hidden="1"/>
    <cellStyle name="Uwaga 3" xfId="35716" hidden="1"/>
    <cellStyle name="Uwaga 3" xfId="35703" hidden="1"/>
    <cellStyle name="Uwaga 3" xfId="35702" hidden="1"/>
    <cellStyle name="Uwaga 3" xfId="35701" hidden="1"/>
    <cellStyle name="Uwaga 3" xfId="35688" hidden="1"/>
    <cellStyle name="Uwaga 3" xfId="35687" hidden="1"/>
    <cellStyle name="Uwaga 3" xfId="35686" hidden="1"/>
    <cellStyle name="Uwaga 3" xfId="35673" hidden="1"/>
    <cellStyle name="Uwaga 3" xfId="35672" hidden="1"/>
    <cellStyle name="Uwaga 3" xfId="35671" hidden="1"/>
    <cellStyle name="Uwaga 3" xfId="35658" hidden="1"/>
    <cellStyle name="Uwaga 3" xfId="35657" hidden="1"/>
    <cellStyle name="Uwaga 3" xfId="35655" hidden="1"/>
    <cellStyle name="Uwaga 3" xfId="35644" hidden="1"/>
    <cellStyle name="Uwaga 3" xfId="35641" hidden="1"/>
    <cellStyle name="Uwaga 3" xfId="35639" hidden="1"/>
    <cellStyle name="Uwaga 3" xfId="35629" hidden="1"/>
    <cellStyle name="Uwaga 3" xfId="35626" hidden="1"/>
    <cellStyle name="Uwaga 3" xfId="35624" hidden="1"/>
    <cellStyle name="Uwaga 3" xfId="35614" hidden="1"/>
    <cellStyle name="Uwaga 3" xfId="35611" hidden="1"/>
    <cellStyle name="Uwaga 3" xfId="35609" hidden="1"/>
    <cellStyle name="Uwaga 3" xfId="35599" hidden="1"/>
    <cellStyle name="Uwaga 3" xfId="35597" hidden="1"/>
    <cellStyle name="Uwaga 3" xfId="35596" hidden="1"/>
    <cellStyle name="Uwaga 3" xfId="35584" hidden="1"/>
    <cellStyle name="Uwaga 3" xfId="35582" hidden="1"/>
    <cellStyle name="Uwaga 3" xfId="35579" hidden="1"/>
    <cellStyle name="Uwaga 3" xfId="35569" hidden="1"/>
    <cellStyle name="Uwaga 3" xfId="35566" hidden="1"/>
    <cellStyle name="Uwaga 3" xfId="35564" hidden="1"/>
    <cellStyle name="Uwaga 3" xfId="35554" hidden="1"/>
    <cellStyle name="Uwaga 3" xfId="35551" hidden="1"/>
    <cellStyle name="Uwaga 3" xfId="35549" hidden="1"/>
    <cellStyle name="Uwaga 3" xfId="35539" hidden="1"/>
    <cellStyle name="Uwaga 3" xfId="35537" hidden="1"/>
    <cellStyle name="Uwaga 3" xfId="35536" hidden="1"/>
    <cellStyle name="Uwaga 3" xfId="35524" hidden="1"/>
    <cellStyle name="Uwaga 3" xfId="35521" hidden="1"/>
    <cellStyle name="Uwaga 3" xfId="35519" hidden="1"/>
    <cellStyle name="Uwaga 3" xfId="35509" hidden="1"/>
    <cellStyle name="Uwaga 3" xfId="35506" hidden="1"/>
    <cellStyle name="Uwaga 3" xfId="35504" hidden="1"/>
    <cellStyle name="Uwaga 3" xfId="35494" hidden="1"/>
    <cellStyle name="Uwaga 3" xfId="35491" hidden="1"/>
    <cellStyle name="Uwaga 3" xfId="35489" hidden="1"/>
    <cellStyle name="Uwaga 3" xfId="35479" hidden="1"/>
    <cellStyle name="Uwaga 3" xfId="35477" hidden="1"/>
    <cellStyle name="Uwaga 3" xfId="35476" hidden="1"/>
    <cellStyle name="Uwaga 3" xfId="35463" hidden="1"/>
    <cellStyle name="Uwaga 3" xfId="35460" hidden="1"/>
    <cellStyle name="Uwaga 3" xfId="35458" hidden="1"/>
    <cellStyle name="Uwaga 3" xfId="35448" hidden="1"/>
    <cellStyle name="Uwaga 3" xfId="35445" hidden="1"/>
    <cellStyle name="Uwaga 3" xfId="35443" hidden="1"/>
    <cellStyle name="Uwaga 3" xfId="35433" hidden="1"/>
    <cellStyle name="Uwaga 3" xfId="35430" hidden="1"/>
    <cellStyle name="Uwaga 3" xfId="35428" hidden="1"/>
    <cellStyle name="Uwaga 3" xfId="35419" hidden="1"/>
    <cellStyle name="Uwaga 3" xfId="35417" hidden="1"/>
    <cellStyle name="Uwaga 3" xfId="35416" hidden="1"/>
    <cellStyle name="Uwaga 3" xfId="35404" hidden="1"/>
    <cellStyle name="Uwaga 3" xfId="35402" hidden="1"/>
    <cellStyle name="Uwaga 3" xfId="35400" hidden="1"/>
    <cellStyle name="Uwaga 3" xfId="35389" hidden="1"/>
    <cellStyle name="Uwaga 3" xfId="35387" hidden="1"/>
    <cellStyle name="Uwaga 3" xfId="35385" hidden="1"/>
    <cellStyle name="Uwaga 3" xfId="35374" hidden="1"/>
    <cellStyle name="Uwaga 3" xfId="35372" hidden="1"/>
    <cellStyle name="Uwaga 3" xfId="35370" hidden="1"/>
    <cellStyle name="Uwaga 3" xfId="35359" hidden="1"/>
    <cellStyle name="Uwaga 3" xfId="35357" hidden="1"/>
    <cellStyle name="Uwaga 3" xfId="35356" hidden="1"/>
    <cellStyle name="Uwaga 3" xfId="35343" hidden="1"/>
    <cellStyle name="Uwaga 3" xfId="35340" hidden="1"/>
    <cellStyle name="Uwaga 3" xfId="35338" hidden="1"/>
    <cellStyle name="Uwaga 3" xfId="35328" hidden="1"/>
    <cellStyle name="Uwaga 3" xfId="35325" hidden="1"/>
    <cellStyle name="Uwaga 3" xfId="35323" hidden="1"/>
    <cellStyle name="Uwaga 3" xfId="35313" hidden="1"/>
    <cellStyle name="Uwaga 3" xfId="35310" hidden="1"/>
    <cellStyle name="Uwaga 3" xfId="35308" hidden="1"/>
    <cellStyle name="Uwaga 3" xfId="35299" hidden="1"/>
    <cellStyle name="Uwaga 3" xfId="35297" hidden="1"/>
    <cellStyle name="Uwaga 3" xfId="35295" hidden="1"/>
    <cellStyle name="Uwaga 3" xfId="35283" hidden="1"/>
    <cellStyle name="Uwaga 3" xfId="35280" hidden="1"/>
    <cellStyle name="Uwaga 3" xfId="35278" hidden="1"/>
    <cellStyle name="Uwaga 3" xfId="35268" hidden="1"/>
    <cellStyle name="Uwaga 3" xfId="35265" hidden="1"/>
    <cellStyle name="Uwaga 3" xfId="35263" hidden="1"/>
    <cellStyle name="Uwaga 3" xfId="35253" hidden="1"/>
    <cellStyle name="Uwaga 3" xfId="35250" hidden="1"/>
    <cellStyle name="Uwaga 3" xfId="35248" hidden="1"/>
    <cellStyle name="Uwaga 3" xfId="35241" hidden="1"/>
    <cellStyle name="Uwaga 3" xfId="35238" hidden="1"/>
    <cellStyle name="Uwaga 3" xfId="35236" hidden="1"/>
    <cellStyle name="Uwaga 3" xfId="35226" hidden="1"/>
    <cellStyle name="Uwaga 3" xfId="35223" hidden="1"/>
    <cellStyle name="Uwaga 3" xfId="35220" hidden="1"/>
    <cellStyle name="Uwaga 3" xfId="35211" hidden="1"/>
    <cellStyle name="Uwaga 3" xfId="35207" hidden="1"/>
    <cellStyle name="Uwaga 3" xfId="35204" hidden="1"/>
    <cellStyle name="Uwaga 3" xfId="35196" hidden="1"/>
    <cellStyle name="Uwaga 3" xfId="35193" hidden="1"/>
    <cellStyle name="Uwaga 3" xfId="35190" hidden="1"/>
    <cellStyle name="Uwaga 3" xfId="35181" hidden="1"/>
    <cellStyle name="Uwaga 3" xfId="35178" hidden="1"/>
    <cellStyle name="Uwaga 3" xfId="35175" hidden="1"/>
    <cellStyle name="Uwaga 3" xfId="35165" hidden="1"/>
    <cellStyle name="Uwaga 3" xfId="35161" hidden="1"/>
    <cellStyle name="Uwaga 3" xfId="35158" hidden="1"/>
    <cellStyle name="Uwaga 3" xfId="35149" hidden="1"/>
    <cellStyle name="Uwaga 3" xfId="35145" hidden="1"/>
    <cellStyle name="Uwaga 3" xfId="35143" hidden="1"/>
    <cellStyle name="Uwaga 3" xfId="35135" hidden="1"/>
    <cellStyle name="Uwaga 3" xfId="35131" hidden="1"/>
    <cellStyle name="Uwaga 3" xfId="35128" hidden="1"/>
    <cellStyle name="Uwaga 3" xfId="35121" hidden="1"/>
    <cellStyle name="Uwaga 3" xfId="35118" hidden="1"/>
    <cellStyle name="Uwaga 3" xfId="35115" hidden="1"/>
    <cellStyle name="Uwaga 3" xfId="35106" hidden="1"/>
    <cellStyle name="Uwaga 3" xfId="35101" hidden="1"/>
    <cellStyle name="Uwaga 3" xfId="35098" hidden="1"/>
    <cellStyle name="Uwaga 3" xfId="35091" hidden="1"/>
    <cellStyle name="Uwaga 3" xfId="35086" hidden="1"/>
    <cellStyle name="Uwaga 3" xfId="35083" hidden="1"/>
    <cellStyle name="Uwaga 3" xfId="35076" hidden="1"/>
    <cellStyle name="Uwaga 3" xfId="35071" hidden="1"/>
    <cellStyle name="Uwaga 3" xfId="35068" hidden="1"/>
    <cellStyle name="Uwaga 3" xfId="35062" hidden="1"/>
    <cellStyle name="Uwaga 3" xfId="35058" hidden="1"/>
    <cellStyle name="Uwaga 3" xfId="35055" hidden="1"/>
    <cellStyle name="Uwaga 3" xfId="35047" hidden="1"/>
    <cellStyle name="Uwaga 3" xfId="35042" hidden="1"/>
    <cellStyle name="Uwaga 3" xfId="35038" hidden="1"/>
    <cellStyle name="Uwaga 3" xfId="35032" hidden="1"/>
    <cellStyle name="Uwaga 3" xfId="35027" hidden="1"/>
    <cellStyle name="Uwaga 3" xfId="35023" hidden="1"/>
    <cellStyle name="Uwaga 3" xfId="35017" hidden="1"/>
    <cellStyle name="Uwaga 3" xfId="35012" hidden="1"/>
    <cellStyle name="Uwaga 3" xfId="35008" hidden="1"/>
    <cellStyle name="Uwaga 3" xfId="35003" hidden="1"/>
    <cellStyle name="Uwaga 3" xfId="34999" hidden="1"/>
    <cellStyle name="Uwaga 3" xfId="34995" hidden="1"/>
    <cellStyle name="Uwaga 3" xfId="34987" hidden="1"/>
    <cellStyle name="Uwaga 3" xfId="34982" hidden="1"/>
    <cellStyle name="Uwaga 3" xfId="34978" hidden="1"/>
    <cellStyle name="Uwaga 3" xfId="34972" hidden="1"/>
    <cellStyle name="Uwaga 3" xfId="34967" hidden="1"/>
    <cellStyle name="Uwaga 3" xfId="34963" hidden="1"/>
    <cellStyle name="Uwaga 3" xfId="34957" hidden="1"/>
    <cellStyle name="Uwaga 3" xfId="34952" hidden="1"/>
    <cellStyle name="Uwaga 3" xfId="34948" hidden="1"/>
    <cellStyle name="Uwaga 3" xfId="34944" hidden="1"/>
    <cellStyle name="Uwaga 3" xfId="34939" hidden="1"/>
    <cellStyle name="Uwaga 3" xfId="34934" hidden="1"/>
    <cellStyle name="Uwaga 3" xfId="34929" hidden="1"/>
    <cellStyle name="Uwaga 3" xfId="34925" hidden="1"/>
    <cellStyle name="Uwaga 3" xfId="34921" hidden="1"/>
    <cellStyle name="Uwaga 3" xfId="34914" hidden="1"/>
    <cellStyle name="Uwaga 3" xfId="34910" hidden="1"/>
    <cellStyle name="Uwaga 3" xfId="34905" hidden="1"/>
    <cellStyle name="Uwaga 3" xfId="34899" hidden="1"/>
    <cellStyle name="Uwaga 3" xfId="34895" hidden="1"/>
    <cellStyle name="Uwaga 3" xfId="34890" hidden="1"/>
    <cellStyle name="Uwaga 3" xfId="34884" hidden="1"/>
    <cellStyle name="Uwaga 3" xfId="34880" hidden="1"/>
    <cellStyle name="Uwaga 3" xfId="34875" hidden="1"/>
    <cellStyle name="Uwaga 3" xfId="34869" hidden="1"/>
    <cellStyle name="Uwaga 3" xfId="34865" hidden="1"/>
    <cellStyle name="Uwaga 3" xfId="34861" hidden="1"/>
    <cellStyle name="Uwaga 3" xfId="35721" hidden="1"/>
    <cellStyle name="Uwaga 3" xfId="35720" hidden="1"/>
    <cellStyle name="Uwaga 3" xfId="35719" hidden="1"/>
    <cellStyle name="Uwaga 3" xfId="35706" hidden="1"/>
    <cellStyle name="Uwaga 3" xfId="35705" hidden="1"/>
    <cellStyle name="Uwaga 3" xfId="35704" hidden="1"/>
    <cellStyle name="Uwaga 3" xfId="35691" hidden="1"/>
    <cellStyle name="Uwaga 3" xfId="35690" hidden="1"/>
    <cellStyle name="Uwaga 3" xfId="35689" hidden="1"/>
    <cellStyle name="Uwaga 3" xfId="35676" hidden="1"/>
    <cellStyle name="Uwaga 3" xfId="35675" hidden="1"/>
    <cellStyle name="Uwaga 3" xfId="35674" hidden="1"/>
    <cellStyle name="Uwaga 3" xfId="35661" hidden="1"/>
    <cellStyle name="Uwaga 3" xfId="35660" hidden="1"/>
    <cellStyle name="Uwaga 3" xfId="35659" hidden="1"/>
    <cellStyle name="Uwaga 3" xfId="35647" hidden="1"/>
    <cellStyle name="Uwaga 3" xfId="35645" hidden="1"/>
    <cellStyle name="Uwaga 3" xfId="35643" hidden="1"/>
    <cellStyle name="Uwaga 3" xfId="35632" hidden="1"/>
    <cellStyle name="Uwaga 3" xfId="35630" hidden="1"/>
    <cellStyle name="Uwaga 3" xfId="35628" hidden="1"/>
    <cellStyle name="Uwaga 3" xfId="35617" hidden="1"/>
    <cellStyle name="Uwaga 3" xfId="35615" hidden="1"/>
    <cellStyle name="Uwaga 3" xfId="35613" hidden="1"/>
    <cellStyle name="Uwaga 3" xfId="35602" hidden="1"/>
    <cellStyle name="Uwaga 3" xfId="35600" hidden="1"/>
    <cellStyle name="Uwaga 3" xfId="35598" hidden="1"/>
    <cellStyle name="Uwaga 3" xfId="35587" hidden="1"/>
    <cellStyle name="Uwaga 3" xfId="35585" hidden="1"/>
    <cellStyle name="Uwaga 3" xfId="35583" hidden="1"/>
    <cellStyle name="Uwaga 3" xfId="35572" hidden="1"/>
    <cellStyle name="Uwaga 3" xfId="35570" hidden="1"/>
    <cellStyle name="Uwaga 3" xfId="35568" hidden="1"/>
    <cellStyle name="Uwaga 3" xfId="35557" hidden="1"/>
    <cellStyle name="Uwaga 3" xfId="35555" hidden="1"/>
    <cellStyle name="Uwaga 3" xfId="35553" hidden="1"/>
    <cellStyle name="Uwaga 3" xfId="35542" hidden="1"/>
    <cellStyle name="Uwaga 3" xfId="35540" hidden="1"/>
    <cellStyle name="Uwaga 3" xfId="35538" hidden="1"/>
    <cellStyle name="Uwaga 3" xfId="35527" hidden="1"/>
    <cellStyle name="Uwaga 3" xfId="35525" hidden="1"/>
    <cellStyle name="Uwaga 3" xfId="35523" hidden="1"/>
    <cellStyle name="Uwaga 3" xfId="35512" hidden="1"/>
    <cellStyle name="Uwaga 3" xfId="35510" hidden="1"/>
    <cellStyle name="Uwaga 3" xfId="35508" hidden="1"/>
    <cellStyle name="Uwaga 3" xfId="35497" hidden="1"/>
    <cellStyle name="Uwaga 3" xfId="35495" hidden="1"/>
    <cellStyle name="Uwaga 3" xfId="35493" hidden="1"/>
    <cellStyle name="Uwaga 3" xfId="35482" hidden="1"/>
    <cellStyle name="Uwaga 3" xfId="35480" hidden="1"/>
    <cellStyle name="Uwaga 3" xfId="35478" hidden="1"/>
    <cellStyle name="Uwaga 3" xfId="35467" hidden="1"/>
    <cellStyle name="Uwaga 3" xfId="35465" hidden="1"/>
    <cellStyle name="Uwaga 3" xfId="35462" hidden="1"/>
    <cellStyle name="Uwaga 3" xfId="35452" hidden="1"/>
    <cellStyle name="Uwaga 3" xfId="35449" hidden="1"/>
    <cellStyle name="Uwaga 3" xfId="35446" hidden="1"/>
    <cellStyle name="Uwaga 3" xfId="35437" hidden="1"/>
    <cellStyle name="Uwaga 3" xfId="35435" hidden="1"/>
    <cellStyle name="Uwaga 3" xfId="35432" hidden="1"/>
    <cellStyle name="Uwaga 3" xfId="35422" hidden="1"/>
    <cellStyle name="Uwaga 3" xfId="35420" hidden="1"/>
    <cellStyle name="Uwaga 3" xfId="35418" hidden="1"/>
    <cellStyle name="Uwaga 3" xfId="35407" hidden="1"/>
    <cellStyle name="Uwaga 3" xfId="35405" hidden="1"/>
    <cellStyle name="Uwaga 3" xfId="35403" hidden="1"/>
    <cellStyle name="Uwaga 3" xfId="35392" hidden="1"/>
    <cellStyle name="Uwaga 3" xfId="35390" hidden="1"/>
    <cellStyle name="Uwaga 3" xfId="35388" hidden="1"/>
    <cellStyle name="Uwaga 3" xfId="35377" hidden="1"/>
    <cellStyle name="Uwaga 3" xfId="35375" hidden="1"/>
    <cellStyle name="Uwaga 3" xfId="35373" hidden="1"/>
    <cellStyle name="Uwaga 3" xfId="35362" hidden="1"/>
    <cellStyle name="Uwaga 3" xfId="35360" hidden="1"/>
    <cellStyle name="Uwaga 3" xfId="35358" hidden="1"/>
    <cellStyle name="Uwaga 3" xfId="35347" hidden="1"/>
    <cellStyle name="Uwaga 3" xfId="35345" hidden="1"/>
    <cellStyle name="Uwaga 3" xfId="35342" hidden="1"/>
    <cellStyle name="Uwaga 3" xfId="35332" hidden="1"/>
    <cellStyle name="Uwaga 3" xfId="35329" hidden="1"/>
    <cellStyle name="Uwaga 3" xfId="35326" hidden="1"/>
    <cellStyle name="Uwaga 3" xfId="35317" hidden="1"/>
    <cellStyle name="Uwaga 3" xfId="35314" hidden="1"/>
    <cellStyle name="Uwaga 3" xfId="35311" hidden="1"/>
    <cellStyle name="Uwaga 3" xfId="35302" hidden="1"/>
    <cellStyle name="Uwaga 3" xfId="35300" hidden="1"/>
    <cellStyle name="Uwaga 3" xfId="35298" hidden="1"/>
    <cellStyle name="Uwaga 3" xfId="35287" hidden="1"/>
    <cellStyle name="Uwaga 3" xfId="35284" hidden="1"/>
    <cellStyle name="Uwaga 3" xfId="35281" hidden="1"/>
    <cellStyle name="Uwaga 3" xfId="35272" hidden="1"/>
    <cellStyle name="Uwaga 3" xfId="35269" hidden="1"/>
    <cellStyle name="Uwaga 3" xfId="35266" hidden="1"/>
    <cellStyle name="Uwaga 3" xfId="35257" hidden="1"/>
    <cellStyle name="Uwaga 3" xfId="35254" hidden="1"/>
    <cellStyle name="Uwaga 3" xfId="35251" hidden="1"/>
    <cellStyle name="Uwaga 3" xfId="35244" hidden="1"/>
    <cellStyle name="Uwaga 3" xfId="35240" hidden="1"/>
    <cellStyle name="Uwaga 3" xfId="35237" hidden="1"/>
    <cellStyle name="Uwaga 3" xfId="35229" hidden="1"/>
    <cellStyle name="Uwaga 3" xfId="35225" hidden="1"/>
    <cellStyle name="Uwaga 3" xfId="35222" hidden="1"/>
    <cellStyle name="Uwaga 3" xfId="35214" hidden="1"/>
    <cellStyle name="Uwaga 3" xfId="35210" hidden="1"/>
    <cellStyle name="Uwaga 3" xfId="35206" hidden="1"/>
    <cellStyle name="Uwaga 3" xfId="35199" hidden="1"/>
    <cellStyle name="Uwaga 3" xfId="35195" hidden="1"/>
    <cellStyle name="Uwaga 3" xfId="35192" hidden="1"/>
    <cellStyle name="Uwaga 3" xfId="35184" hidden="1"/>
    <cellStyle name="Uwaga 3" xfId="35180" hidden="1"/>
    <cellStyle name="Uwaga 3" xfId="35177" hidden="1"/>
    <cellStyle name="Uwaga 3" xfId="35168" hidden="1"/>
    <cellStyle name="Uwaga 3" xfId="35163" hidden="1"/>
    <cellStyle name="Uwaga 3" xfId="35159" hidden="1"/>
    <cellStyle name="Uwaga 3" xfId="35153" hidden="1"/>
    <cellStyle name="Uwaga 3" xfId="35148" hidden="1"/>
    <cellStyle name="Uwaga 3" xfId="35144" hidden="1"/>
    <cellStyle name="Uwaga 3" xfId="35138" hidden="1"/>
    <cellStyle name="Uwaga 3" xfId="35133" hidden="1"/>
    <cellStyle name="Uwaga 3" xfId="35129" hidden="1"/>
    <cellStyle name="Uwaga 3" xfId="35124" hidden="1"/>
    <cellStyle name="Uwaga 3" xfId="35120" hidden="1"/>
    <cellStyle name="Uwaga 3" xfId="35116" hidden="1"/>
    <cellStyle name="Uwaga 3" xfId="35109" hidden="1"/>
    <cellStyle name="Uwaga 3" xfId="35104" hidden="1"/>
    <cellStyle name="Uwaga 3" xfId="35100" hidden="1"/>
    <cellStyle name="Uwaga 3" xfId="35093" hidden="1"/>
    <cellStyle name="Uwaga 3" xfId="35088" hidden="1"/>
    <cellStyle name="Uwaga 3" xfId="35084" hidden="1"/>
    <cellStyle name="Uwaga 3" xfId="35079" hidden="1"/>
    <cellStyle name="Uwaga 3" xfId="35074" hidden="1"/>
    <cellStyle name="Uwaga 3" xfId="35070" hidden="1"/>
    <cellStyle name="Uwaga 3" xfId="35064" hidden="1"/>
    <cellStyle name="Uwaga 3" xfId="35060" hidden="1"/>
    <cellStyle name="Uwaga 3" xfId="35057" hidden="1"/>
    <cellStyle name="Uwaga 3" xfId="35050" hidden="1"/>
    <cellStyle name="Uwaga 3" xfId="35045" hidden="1"/>
    <cellStyle name="Uwaga 3" xfId="35040" hidden="1"/>
    <cellStyle name="Uwaga 3" xfId="35034" hidden="1"/>
    <cellStyle name="Uwaga 3" xfId="35029" hidden="1"/>
    <cellStyle name="Uwaga 3" xfId="35024" hidden="1"/>
    <cellStyle name="Uwaga 3" xfId="35019" hidden="1"/>
    <cellStyle name="Uwaga 3" xfId="35014" hidden="1"/>
    <cellStyle name="Uwaga 3" xfId="35009" hidden="1"/>
    <cellStyle name="Uwaga 3" xfId="35005" hidden="1"/>
    <cellStyle name="Uwaga 3" xfId="35001" hidden="1"/>
    <cellStyle name="Uwaga 3" xfId="34996" hidden="1"/>
    <cellStyle name="Uwaga 3" xfId="34989" hidden="1"/>
    <cellStyle name="Uwaga 3" xfId="34984" hidden="1"/>
    <cellStyle name="Uwaga 3" xfId="34979" hidden="1"/>
    <cellStyle name="Uwaga 3" xfId="34973" hidden="1"/>
    <cellStyle name="Uwaga 3" xfId="34968" hidden="1"/>
    <cellStyle name="Uwaga 3" xfId="34964" hidden="1"/>
    <cellStyle name="Uwaga 3" xfId="34959" hidden="1"/>
    <cellStyle name="Uwaga 3" xfId="34954" hidden="1"/>
    <cellStyle name="Uwaga 3" xfId="34949" hidden="1"/>
    <cellStyle name="Uwaga 3" xfId="34945" hidden="1"/>
    <cellStyle name="Uwaga 3" xfId="34940" hidden="1"/>
    <cellStyle name="Uwaga 3" xfId="34935" hidden="1"/>
    <cellStyle name="Uwaga 3" xfId="34930" hidden="1"/>
    <cellStyle name="Uwaga 3" xfId="34926" hidden="1"/>
    <cellStyle name="Uwaga 3" xfId="34922" hidden="1"/>
    <cellStyle name="Uwaga 3" xfId="34915" hidden="1"/>
    <cellStyle name="Uwaga 3" xfId="34911" hidden="1"/>
    <cellStyle name="Uwaga 3" xfId="34906" hidden="1"/>
    <cellStyle name="Uwaga 3" xfId="34900" hidden="1"/>
    <cellStyle name="Uwaga 3" xfId="34896" hidden="1"/>
    <cellStyle name="Uwaga 3" xfId="34891" hidden="1"/>
    <cellStyle name="Uwaga 3" xfId="34885" hidden="1"/>
    <cellStyle name="Uwaga 3" xfId="34881" hidden="1"/>
    <cellStyle name="Uwaga 3" xfId="34877" hidden="1"/>
    <cellStyle name="Uwaga 3" xfId="34870" hidden="1"/>
    <cellStyle name="Uwaga 3" xfId="34866" hidden="1"/>
    <cellStyle name="Uwaga 3" xfId="34862" hidden="1"/>
    <cellStyle name="Uwaga 3" xfId="35726" hidden="1"/>
    <cellStyle name="Uwaga 3" xfId="35724" hidden="1"/>
    <cellStyle name="Uwaga 3" xfId="35722" hidden="1"/>
    <cellStyle name="Uwaga 3" xfId="35709" hidden="1"/>
    <cellStyle name="Uwaga 3" xfId="35708" hidden="1"/>
    <cellStyle name="Uwaga 3" xfId="35707" hidden="1"/>
    <cellStyle name="Uwaga 3" xfId="35694" hidden="1"/>
    <cellStyle name="Uwaga 3" xfId="35693" hidden="1"/>
    <cellStyle name="Uwaga 3" xfId="35692" hidden="1"/>
    <cellStyle name="Uwaga 3" xfId="35680" hidden="1"/>
    <cellStyle name="Uwaga 3" xfId="35678" hidden="1"/>
    <cellStyle name="Uwaga 3" xfId="35677" hidden="1"/>
    <cellStyle name="Uwaga 3" xfId="35664" hidden="1"/>
    <cellStyle name="Uwaga 3" xfId="35663" hidden="1"/>
    <cellStyle name="Uwaga 3" xfId="35662" hidden="1"/>
    <cellStyle name="Uwaga 3" xfId="35650" hidden="1"/>
    <cellStyle name="Uwaga 3" xfId="35648" hidden="1"/>
    <cellStyle name="Uwaga 3" xfId="35646" hidden="1"/>
    <cellStyle name="Uwaga 3" xfId="35635" hidden="1"/>
    <cellStyle name="Uwaga 3" xfId="35633" hidden="1"/>
    <cellStyle name="Uwaga 3" xfId="35631" hidden="1"/>
    <cellStyle name="Uwaga 3" xfId="35620" hidden="1"/>
    <cellStyle name="Uwaga 3" xfId="35618" hidden="1"/>
    <cellStyle name="Uwaga 3" xfId="35616" hidden="1"/>
    <cellStyle name="Uwaga 3" xfId="35605" hidden="1"/>
    <cellStyle name="Uwaga 3" xfId="35603" hidden="1"/>
    <cellStyle name="Uwaga 3" xfId="35601" hidden="1"/>
    <cellStyle name="Uwaga 3" xfId="35590" hidden="1"/>
    <cellStyle name="Uwaga 3" xfId="35588" hidden="1"/>
    <cellStyle name="Uwaga 3" xfId="35586" hidden="1"/>
    <cellStyle name="Uwaga 3" xfId="35575" hidden="1"/>
    <cellStyle name="Uwaga 3" xfId="35573" hidden="1"/>
    <cellStyle name="Uwaga 3" xfId="35571" hidden="1"/>
    <cellStyle name="Uwaga 3" xfId="35560" hidden="1"/>
    <cellStyle name="Uwaga 3" xfId="35558" hidden="1"/>
    <cellStyle name="Uwaga 3" xfId="35556" hidden="1"/>
    <cellStyle name="Uwaga 3" xfId="35545" hidden="1"/>
    <cellStyle name="Uwaga 3" xfId="35543" hidden="1"/>
    <cellStyle name="Uwaga 3" xfId="35541" hidden="1"/>
    <cellStyle name="Uwaga 3" xfId="35530" hidden="1"/>
    <cellStyle name="Uwaga 3" xfId="35528" hidden="1"/>
    <cellStyle name="Uwaga 3" xfId="35526" hidden="1"/>
    <cellStyle name="Uwaga 3" xfId="35515" hidden="1"/>
    <cellStyle name="Uwaga 3" xfId="35513" hidden="1"/>
    <cellStyle name="Uwaga 3" xfId="35511" hidden="1"/>
    <cellStyle name="Uwaga 3" xfId="35500" hidden="1"/>
    <cellStyle name="Uwaga 3" xfId="35498" hidden="1"/>
    <cellStyle name="Uwaga 3" xfId="35496" hidden="1"/>
    <cellStyle name="Uwaga 3" xfId="35485" hidden="1"/>
    <cellStyle name="Uwaga 3" xfId="35483" hidden="1"/>
    <cellStyle name="Uwaga 3" xfId="35481" hidden="1"/>
    <cellStyle name="Uwaga 3" xfId="35470" hidden="1"/>
    <cellStyle name="Uwaga 3" xfId="35468" hidden="1"/>
    <cellStyle name="Uwaga 3" xfId="35466" hidden="1"/>
    <cellStyle name="Uwaga 3" xfId="35455" hidden="1"/>
    <cellStyle name="Uwaga 3" xfId="35453" hidden="1"/>
    <cellStyle name="Uwaga 3" xfId="35451" hidden="1"/>
    <cellStyle name="Uwaga 3" xfId="35440" hidden="1"/>
    <cellStyle name="Uwaga 3" xfId="35438" hidden="1"/>
    <cellStyle name="Uwaga 3" xfId="35436" hidden="1"/>
    <cellStyle name="Uwaga 3" xfId="35425" hidden="1"/>
    <cellStyle name="Uwaga 3" xfId="35423" hidden="1"/>
    <cellStyle name="Uwaga 3" xfId="35421" hidden="1"/>
    <cellStyle name="Uwaga 3" xfId="35410" hidden="1"/>
    <cellStyle name="Uwaga 3" xfId="35408" hidden="1"/>
    <cellStyle name="Uwaga 3" xfId="35406" hidden="1"/>
    <cellStyle name="Uwaga 3" xfId="35395" hidden="1"/>
    <cellStyle name="Uwaga 3" xfId="35393" hidden="1"/>
    <cellStyle name="Uwaga 3" xfId="35391" hidden="1"/>
    <cellStyle name="Uwaga 3" xfId="35380" hidden="1"/>
    <cellStyle name="Uwaga 3" xfId="35378" hidden="1"/>
    <cellStyle name="Uwaga 3" xfId="35376" hidden="1"/>
    <cellStyle name="Uwaga 3" xfId="35365" hidden="1"/>
    <cellStyle name="Uwaga 3" xfId="35363" hidden="1"/>
    <cellStyle name="Uwaga 3" xfId="35361" hidden="1"/>
    <cellStyle name="Uwaga 3" xfId="35350" hidden="1"/>
    <cellStyle name="Uwaga 3" xfId="35348" hidden="1"/>
    <cellStyle name="Uwaga 3" xfId="35346" hidden="1"/>
    <cellStyle name="Uwaga 3" xfId="35335" hidden="1"/>
    <cellStyle name="Uwaga 3" xfId="35333" hidden="1"/>
    <cellStyle name="Uwaga 3" xfId="35330" hidden="1"/>
    <cellStyle name="Uwaga 3" xfId="35320" hidden="1"/>
    <cellStyle name="Uwaga 3" xfId="35318" hidden="1"/>
    <cellStyle name="Uwaga 3" xfId="35316" hidden="1"/>
    <cellStyle name="Uwaga 3" xfId="35305" hidden="1"/>
    <cellStyle name="Uwaga 3" xfId="35303" hidden="1"/>
    <cellStyle name="Uwaga 3" xfId="35301" hidden="1"/>
    <cellStyle name="Uwaga 3" xfId="35290" hidden="1"/>
    <cellStyle name="Uwaga 3" xfId="35288" hidden="1"/>
    <cellStyle name="Uwaga 3" xfId="35285" hidden="1"/>
    <cellStyle name="Uwaga 3" xfId="35275" hidden="1"/>
    <cellStyle name="Uwaga 3" xfId="35273" hidden="1"/>
    <cellStyle name="Uwaga 3" xfId="35270" hidden="1"/>
    <cellStyle name="Uwaga 3" xfId="35260" hidden="1"/>
    <cellStyle name="Uwaga 3" xfId="35258" hidden="1"/>
    <cellStyle name="Uwaga 3" xfId="35255" hidden="1"/>
    <cellStyle name="Uwaga 3" xfId="35246" hidden="1"/>
    <cellStyle name="Uwaga 3" xfId="35243" hidden="1"/>
    <cellStyle name="Uwaga 3" xfId="35239" hidden="1"/>
    <cellStyle name="Uwaga 3" xfId="35231" hidden="1"/>
    <cellStyle name="Uwaga 3" xfId="35228" hidden="1"/>
    <cellStyle name="Uwaga 3" xfId="35224" hidden="1"/>
    <cellStyle name="Uwaga 3" xfId="35216" hidden="1"/>
    <cellStyle name="Uwaga 3" xfId="35213" hidden="1"/>
    <cellStyle name="Uwaga 3" xfId="35209" hidden="1"/>
    <cellStyle name="Uwaga 3" xfId="35201" hidden="1"/>
    <cellStyle name="Uwaga 3" xfId="35198" hidden="1"/>
    <cellStyle name="Uwaga 3" xfId="35194" hidden="1"/>
    <cellStyle name="Uwaga 3" xfId="35186" hidden="1"/>
    <cellStyle name="Uwaga 3" xfId="35183" hidden="1"/>
    <cellStyle name="Uwaga 3" xfId="35179" hidden="1"/>
    <cellStyle name="Uwaga 3" xfId="35171" hidden="1"/>
    <cellStyle name="Uwaga 3" xfId="35167" hidden="1"/>
    <cellStyle name="Uwaga 3" xfId="35162" hidden="1"/>
    <cellStyle name="Uwaga 3" xfId="35156" hidden="1"/>
    <cellStyle name="Uwaga 3" xfId="35152" hidden="1"/>
    <cellStyle name="Uwaga 3" xfId="35147" hidden="1"/>
    <cellStyle name="Uwaga 3" xfId="35141" hidden="1"/>
    <cellStyle name="Uwaga 3" xfId="35137" hidden="1"/>
    <cellStyle name="Uwaga 3" xfId="35132" hidden="1"/>
    <cellStyle name="Uwaga 3" xfId="35126" hidden="1"/>
    <cellStyle name="Uwaga 3" xfId="35123" hidden="1"/>
    <cellStyle name="Uwaga 3" xfId="35119" hidden="1"/>
    <cellStyle name="Uwaga 3" xfId="35111" hidden="1"/>
    <cellStyle name="Uwaga 3" xfId="35108" hidden="1"/>
    <cellStyle name="Uwaga 3" xfId="35103" hidden="1"/>
    <cellStyle name="Uwaga 3" xfId="35096" hidden="1"/>
    <cellStyle name="Uwaga 3" xfId="35092" hidden="1"/>
    <cellStyle name="Uwaga 3" xfId="35087" hidden="1"/>
    <cellStyle name="Uwaga 3" xfId="35081" hidden="1"/>
    <cellStyle name="Uwaga 3" xfId="35077" hidden="1"/>
    <cellStyle name="Uwaga 3" xfId="35072" hidden="1"/>
    <cellStyle name="Uwaga 3" xfId="35066" hidden="1"/>
    <cellStyle name="Uwaga 3" xfId="35063" hidden="1"/>
    <cellStyle name="Uwaga 3" xfId="35059" hidden="1"/>
    <cellStyle name="Uwaga 3" xfId="35051" hidden="1"/>
    <cellStyle name="Uwaga 3" xfId="35046" hidden="1"/>
    <cellStyle name="Uwaga 3" xfId="35041" hidden="1"/>
    <cellStyle name="Uwaga 3" xfId="35036" hidden="1"/>
    <cellStyle name="Uwaga 3" xfId="35031" hidden="1"/>
    <cellStyle name="Uwaga 3" xfId="35026" hidden="1"/>
    <cellStyle name="Uwaga 3" xfId="35021" hidden="1"/>
    <cellStyle name="Uwaga 3" xfId="35016" hidden="1"/>
    <cellStyle name="Uwaga 3" xfId="35011" hidden="1"/>
    <cellStyle name="Uwaga 3" xfId="35006" hidden="1"/>
    <cellStyle name="Uwaga 3" xfId="35002" hidden="1"/>
    <cellStyle name="Uwaga 3" xfId="34997" hidden="1"/>
    <cellStyle name="Uwaga 3" xfId="34990" hidden="1"/>
    <cellStyle name="Uwaga 3" xfId="34985" hidden="1"/>
    <cellStyle name="Uwaga 3" xfId="34980" hidden="1"/>
    <cellStyle name="Uwaga 3" xfId="34975" hidden="1"/>
    <cellStyle name="Uwaga 3" xfId="34970" hidden="1"/>
    <cellStyle name="Uwaga 3" xfId="34965" hidden="1"/>
    <cellStyle name="Uwaga 3" xfId="34960" hidden="1"/>
    <cellStyle name="Uwaga 3" xfId="34955" hidden="1"/>
    <cellStyle name="Uwaga 3" xfId="34950" hidden="1"/>
    <cellStyle name="Uwaga 3" xfId="34946" hidden="1"/>
    <cellStyle name="Uwaga 3" xfId="34941" hidden="1"/>
    <cellStyle name="Uwaga 3" xfId="34936" hidden="1"/>
    <cellStyle name="Uwaga 3" xfId="34931" hidden="1"/>
    <cellStyle name="Uwaga 3" xfId="34927" hidden="1"/>
    <cellStyle name="Uwaga 3" xfId="34923" hidden="1"/>
    <cellStyle name="Uwaga 3" xfId="34916" hidden="1"/>
    <cellStyle name="Uwaga 3" xfId="34912" hidden="1"/>
    <cellStyle name="Uwaga 3" xfId="34907" hidden="1"/>
    <cellStyle name="Uwaga 3" xfId="34901" hidden="1"/>
    <cellStyle name="Uwaga 3" xfId="34897" hidden="1"/>
    <cellStyle name="Uwaga 3" xfId="34892" hidden="1"/>
    <cellStyle name="Uwaga 3" xfId="34886" hidden="1"/>
    <cellStyle name="Uwaga 3" xfId="34882" hidden="1"/>
    <cellStyle name="Uwaga 3" xfId="34878" hidden="1"/>
    <cellStyle name="Uwaga 3" xfId="34871" hidden="1"/>
    <cellStyle name="Uwaga 3" xfId="34867" hidden="1"/>
    <cellStyle name="Uwaga 3" xfId="34863" hidden="1"/>
    <cellStyle name="Uwaga 3" xfId="35730" hidden="1"/>
    <cellStyle name="Uwaga 3" xfId="35729" hidden="1"/>
    <cellStyle name="Uwaga 3" xfId="35727" hidden="1"/>
    <cellStyle name="Uwaga 3" xfId="35714" hidden="1"/>
    <cellStyle name="Uwaga 3" xfId="35712" hidden="1"/>
    <cellStyle name="Uwaga 3" xfId="35710" hidden="1"/>
    <cellStyle name="Uwaga 3" xfId="35700" hidden="1"/>
    <cellStyle name="Uwaga 3" xfId="35698" hidden="1"/>
    <cellStyle name="Uwaga 3" xfId="35696" hidden="1"/>
    <cellStyle name="Uwaga 3" xfId="35685" hidden="1"/>
    <cellStyle name="Uwaga 3" xfId="35683" hidden="1"/>
    <cellStyle name="Uwaga 3" xfId="35681" hidden="1"/>
    <cellStyle name="Uwaga 3" xfId="35668" hidden="1"/>
    <cellStyle name="Uwaga 3" xfId="35666" hidden="1"/>
    <cellStyle name="Uwaga 3" xfId="35665" hidden="1"/>
    <cellStyle name="Uwaga 3" xfId="35652" hidden="1"/>
    <cellStyle name="Uwaga 3" xfId="35651" hidden="1"/>
    <cellStyle name="Uwaga 3" xfId="35649" hidden="1"/>
    <cellStyle name="Uwaga 3" xfId="35637" hidden="1"/>
    <cellStyle name="Uwaga 3" xfId="35636" hidden="1"/>
    <cellStyle name="Uwaga 3" xfId="35634" hidden="1"/>
    <cellStyle name="Uwaga 3" xfId="35622" hidden="1"/>
    <cellStyle name="Uwaga 3" xfId="35621" hidden="1"/>
    <cellStyle name="Uwaga 3" xfId="35619" hidden="1"/>
    <cellStyle name="Uwaga 3" xfId="35607" hidden="1"/>
    <cellStyle name="Uwaga 3" xfId="35606" hidden="1"/>
    <cellStyle name="Uwaga 3" xfId="35604" hidden="1"/>
    <cellStyle name="Uwaga 3" xfId="35592" hidden="1"/>
    <cellStyle name="Uwaga 3" xfId="35591" hidden="1"/>
    <cellStyle name="Uwaga 3" xfId="35589" hidden="1"/>
    <cellStyle name="Uwaga 3" xfId="35577" hidden="1"/>
    <cellStyle name="Uwaga 3" xfId="35576" hidden="1"/>
    <cellStyle name="Uwaga 3" xfId="35574" hidden="1"/>
    <cellStyle name="Uwaga 3" xfId="35562" hidden="1"/>
    <cellStyle name="Uwaga 3" xfId="35561" hidden="1"/>
    <cellStyle name="Uwaga 3" xfId="35559" hidden="1"/>
    <cellStyle name="Uwaga 3" xfId="35547" hidden="1"/>
    <cellStyle name="Uwaga 3" xfId="35546" hidden="1"/>
    <cellStyle name="Uwaga 3" xfId="35544" hidden="1"/>
    <cellStyle name="Uwaga 3" xfId="35532" hidden="1"/>
    <cellStyle name="Uwaga 3" xfId="35531" hidden="1"/>
    <cellStyle name="Uwaga 3" xfId="35529" hidden="1"/>
    <cellStyle name="Uwaga 3" xfId="35517" hidden="1"/>
    <cellStyle name="Uwaga 3" xfId="35516" hidden="1"/>
    <cellStyle name="Uwaga 3" xfId="35514" hidden="1"/>
    <cellStyle name="Uwaga 3" xfId="35502" hidden="1"/>
    <cellStyle name="Uwaga 3" xfId="35501" hidden="1"/>
    <cellStyle name="Uwaga 3" xfId="35499" hidden="1"/>
    <cellStyle name="Uwaga 3" xfId="35487" hidden="1"/>
    <cellStyle name="Uwaga 3" xfId="35486" hidden="1"/>
    <cellStyle name="Uwaga 3" xfId="35484" hidden="1"/>
    <cellStyle name="Uwaga 3" xfId="35472" hidden="1"/>
    <cellStyle name="Uwaga 3" xfId="35471" hidden="1"/>
    <cellStyle name="Uwaga 3" xfId="35469" hidden="1"/>
    <cellStyle name="Uwaga 3" xfId="35457" hidden="1"/>
    <cellStyle name="Uwaga 3" xfId="35456" hidden="1"/>
    <cellStyle name="Uwaga 3" xfId="35454" hidden="1"/>
    <cellStyle name="Uwaga 3" xfId="35442" hidden="1"/>
    <cellStyle name="Uwaga 3" xfId="35441" hidden="1"/>
    <cellStyle name="Uwaga 3" xfId="35439" hidden="1"/>
    <cellStyle name="Uwaga 3" xfId="35427" hidden="1"/>
    <cellStyle name="Uwaga 3" xfId="35426" hidden="1"/>
    <cellStyle name="Uwaga 3" xfId="35424" hidden="1"/>
    <cellStyle name="Uwaga 3" xfId="35412" hidden="1"/>
    <cellStyle name="Uwaga 3" xfId="35411" hidden="1"/>
    <cellStyle name="Uwaga 3" xfId="35409" hidden="1"/>
    <cellStyle name="Uwaga 3" xfId="35397" hidden="1"/>
    <cellStyle name="Uwaga 3" xfId="35396" hidden="1"/>
    <cellStyle name="Uwaga 3" xfId="35394" hidden="1"/>
    <cellStyle name="Uwaga 3" xfId="35382" hidden="1"/>
    <cellStyle name="Uwaga 3" xfId="35381" hidden="1"/>
    <cellStyle name="Uwaga 3" xfId="35379" hidden="1"/>
    <cellStyle name="Uwaga 3" xfId="35367" hidden="1"/>
    <cellStyle name="Uwaga 3" xfId="35366" hidden="1"/>
    <cellStyle name="Uwaga 3" xfId="35364" hidden="1"/>
    <cellStyle name="Uwaga 3" xfId="35352" hidden="1"/>
    <cellStyle name="Uwaga 3" xfId="35351" hidden="1"/>
    <cellStyle name="Uwaga 3" xfId="35349" hidden="1"/>
    <cellStyle name="Uwaga 3" xfId="35337" hidden="1"/>
    <cellStyle name="Uwaga 3" xfId="35336" hidden="1"/>
    <cellStyle name="Uwaga 3" xfId="35334" hidden="1"/>
    <cellStyle name="Uwaga 3" xfId="35322" hidden="1"/>
    <cellStyle name="Uwaga 3" xfId="35321" hidden="1"/>
    <cellStyle name="Uwaga 3" xfId="35319" hidden="1"/>
    <cellStyle name="Uwaga 3" xfId="35307" hidden="1"/>
    <cellStyle name="Uwaga 3" xfId="35306" hidden="1"/>
    <cellStyle name="Uwaga 3" xfId="35304" hidden="1"/>
    <cellStyle name="Uwaga 3" xfId="35292" hidden="1"/>
    <cellStyle name="Uwaga 3" xfId="35291" hidden="1"/>
    <cellStyle name="Uwaga 3" xfId="35289" hidden="1"/>
    <cellStyle name="Uwaga 3" xfId="35277" hidden="1"/>
    <cellStyle name="Uwaga 3" xfId="35276" hidden="1"/>
    <cellStyle name="Uwaga 3" xfId="35274" hidden="1"/>
    <cellStyle name="Uwaga 3" xfId="35262" hidden="1"/>
    <cellStyle name="Uwaga 3" xfId="35261" hidden="1"/>
    <cellStyle name="Uwaga 3" xfId="35259" hidden="1"/>
    <cellStyle name="Uwaga 3" xfId="35247" hidden="1"/>
    <cellStyle name="Uwaga 3" xfId="35245" hidden="1"/>
    <cellStyle name="Uwaga 3" xfId="35242" hidden="1"/>
    <cellStyle name="Uwaga 3" xfId="35232" hidden="1"/>
    <cellStyle name="Uwaga 3" xfId="35230" hidden="1"/>
    <cellStyle name="Uwaga 3" xfId="35227" hidden="1"/>
    <cellStyle name="Uwaga 3" xfId="35217" hidden="1"/>
    <cellStyle name="Uwaga 3" xfId="35215" hidden="1"/>
    <cellStyle name="Uwaga 3" xfId="35212" hidden="1"/>
    <cellStyle name="Uwaga 3" xfId="35202" hidden="1"/>
    <cellStyle name="Uwaga 3" xfId="35200" hidden="1"/>
    <cellStyle name="Uwaga 3" xfId="35197" hidden="1"/>
    <cellStyle name="Uwaga 3" xfId="35187" hidden="1"/>
    <cellStyle name="Uwaga 3" xfId="35185" hidden="1"/>
    <cellStyle name="Uwaga 3" xfId="35182" hidden="1"/>
    <cellStyle name="Uwaga 3" xfId="35172" hidden="1"/>
    <cellStyle name="Uwaga 3" xfId="35170" hidden="1"/>
    <cellStyle name="Uwaga 3" xfId="35166" hidden="1"/>
    <cellStyle name="Uwaga 3" xfId="35157" hidden="1"/>
    <cellStyle name="Uwaga 3" xfId="35154" hidden="1"/>
    <cellStyle name="Uwaga 3" xfId="35150" hidden="1"/>
    <cellStyle name="Uwaga 3" xfId="35142" hidden="1"/>
    <cellStyle name="Uwaga 3" xfId="35140" hidden="1"/>
    <cellStyle name="Uwaga 3" xfId="35136" hidden="1"/>
    <cellStyle name="Uwaga 3" xfId="35127" hidden="1"/>
    <cellStyle name="Uwaga 3" xfId="35125" hidden="1"/>
    <cellStyle name="Uwaga 3" xfId="35122" hidden="1"/>
    <cellStyle name="Uwaga 3" xfId="35112" hidden="1"/>
    <cellStyle name="Uwaga 3" xfId="35110" hidden="1"/>
    <cellStyle name="Uwaga 3" xfId="35105" hidden="1"/>
    <cellStyle name="Uwaga 3" xfId="35097" hidden="1"/>
    <cellStyle name="Uwaga 3" xfId="35095" hidden="1"/>
    <cellStyle name="Uwaga 3" xfId="35090" hidden="1"/>
    <cellStyle name="Uwaga 3" xfId="35082" hidden="1"/>
    <cellStyle name="Uwaga 3" xfId="35080" hidden="1"/>
    <cellStyle name="Uwaga 3" xfId="35075" hidden="1"/>
    <cellStyle name="Uwaga 3" xfId="35067" hidden="1"/>
    <cellStyle name="Uwaga 3" xfId="35065" hidden="1"/>
    <cellStyle name="Uwaga 3" xfId="35061" hidden="1"/>
    <cellStyle name="Uwaga 3" xfId="35052" hidden="1"/>
    <cellStyle name="Uwaga 3" xfId="35049" hidden="1"/>
    <cellStyle name="Uwaga 3" xfId="35044" hidden="1"/>
    <cellStyle name="Uwaga 3" xfId="35037" hidden="1"/>
    <cellStyle name="Uwaga 3" xfId="35033" hidden="1"/>
    <cellStyle name="Uwaga 3" xfId="35028" hidden="1"/>
    <cellStyle name="Uwaga 3" xfId="35022" hidden="1"/>
    <cellStyle name="Uwaga 3" xfId="35018" hidden="1"/>
    <cellStyle name="Uwaga 3" xfId="35013" hidden="1"/>
    <cellStyle name="Uwaga 3" xfId="35007" hidden="1"/>
    <cellStyle name="Uwaga 3" xfId="35004" hidden="1"/>
    <cellStyle name="Uwaga 3" xfId="35000" hidden="1"/>
    <cellStyle name="Uwaga 3" xfId="34991" hidden="1"/>
    <cellStyle name="Uwaga 3" xfId="34986" hidden="1"/>
    <cellStyle name="Uwaga 3" xfId="34981" hidden="1"/>
    <cellStyle name="Uwaga 3" xfId="34976" hidden="1"/>
    <cellStyle name="Uwaga 3" xfId="34971" hidden="1"/>
    <cellStyle name="Uwaga 3" xfId="34966" hidden="1"/>
    <cellStyle name="Uwaga 3" xfId="34961" hidden="1"/>
    <cellStyle name="Uwaga 3" xfId="34956" hidden="1"/>
    <cellStyle name="Uwaga 3" xfId="34951" hidden="1"/>
    <cellStyle name="Uwaga 3" xfId="34947" hidden="1"/>
    <cellStyle name="Uwaga 3" xfId="34942" hidden="1"/>
    <cellStyle name="Uwaga 3" xfId="34937" hidden="1"/>
    <cellStyle name="Uwaga 3" xfId="34932" hidden="1"/>
    <cellStyle name="Uwaga 3" xfId="34928" hidden="1"/>
    <cellStyle name="Uwaga 3" xfId="34924" hidden="1"/>
    <cellStyle name="Uwaga 3" xfId="34917" hidden="1"/>
    <cellStyle name="Uwaga 3" xfId="34913" hidden="1"/>
    <cellStyle name="Uwaga 3" xfId="34908" hidden="1"/>
    <cellStyle name="Uwaga 3" xfId="34902" hidden="1"/>
    <cellStyle name="Uwaga 3" xfId="34898" hidden="1"/>
    <cellStyle name="Uwaga 3" xfId="34893" hidden="1"/>
    <cellStyle name="Uwaga 3" xfId="34887" hidden="1"/>
    <cellStyle name="Uwaga 3" xfId="34883" hidden="1"/>
    <cellStyle name="Uwaga 3" xfId="34879" hidden="1"/>
    <cellStyle name="Uwaga 3" xfId="34872" hidden="1"/>
    <cellStyle name="Uwaga 3" xfId="34868" hidden="1"/>
    <cellStyle name="Uwaga 3" xfId="34864" hidden="1"/>
    <cellStyle name="Uwaga 3" xfId="34825" hidden="1"/>
    <cellStyle name="Uwaga 3" xfId="34824" hidden="1"/>
    <cellStyle name="Uwaga 3" xfId="34823" hidden="1"/>
    <cellStyle name="Uwaga 3" xfId="34816" hidden="1"/>
    <cellStyle name="Uwaga 3" xfId="34815" hidden="1"/>
    <cellStyle name="Uwaga 3" xfId="34814" hidden="1"/>
    <cellStyle name="Uwaga 3" xfId="34807" hidden="1"/>
    <cellStyle name="Uwaga 3" xfId="34806" hidden="1"/>
    <cellStyle name="Uwaga 3" xfId="34805" hidden="1"/>
    <cellStyle name="Uwaga 3" xfId="34798" hidden="1"/>
    <cellStyle name="Uwaga 3" xfId="34797" hidden="1"/>
    <cellStyle name="Uwaga 3" xfId="34796" hidden="1"/>
    <cellStyle name="Uwaga 3" xfId="34789" hidden="1"/>
    <cellStyle name="Uwaga 3" xfId="34788" hidden="1"/>
    <cellStyle name="Uwaga 3" xfId="34786" hidden="1"/>
    <cellStyle name="Uwaga 3" xfId="34781" hidden="1"/>
    <cellStyle name="Uwaga 3" xfId="34778" hidden="1"/>
    <cellStyle name="Uwaga 3" xfId="34776" hidden="1"/>
    <cellStyle name="Uwaga 3" xfId="34772" hidden="1"/>
    <cellStyle name="Uwaga 3" xfId="34769" hidden="1"/>
    <cellStyle name="Uwaga 3" xfId="34767" hidden="1"/>
    <cellStyle name="Uwaga 3" xfId="34763" hidden="1"/>
    <cellStyle name="Uwaga 3" xfId="34760" hidden="1"/>
    <cellStyle name="Uwaga 3" xfId="34758" hidden="1"/>
    <cellStyle name="Uwaga 3" xfId="34754" hidden="1"/>
    <cellStyle name="Uwaga 3" xfId="34752" hidden="1"/>
    <cellStyle name="Uwaga 3" xfId="34751" hidden="1"/>
    <cellStyle name="Uwaga 3" xfId="34745" hidden="1"/>
    <cellStyle name="Uwaga 3" xfId="34743" hidden="1"/>
    <cellStyle name="Uwaga 3" xfId="34740" hidden="1"/>
    <cellStyle name="Uwaga 3" xfId="34736" hidden="1"/>
    <cellStyle name="Uwaga 3" xfId="34733" hidden="1"/>
    <cellStyle name="Uwaga 3" xfId="34731" hidden="1"/>
    <cellStyle name="Uwaga 3" xfId="34727" hidden="1"/>
    <cellStyle name="Uwaga 3" xfId="34724" hidden="1"/>
    <cellStyle name="Uwaga 3" xfId="34722" hidden="1"/>
    <cellStyle name="Uwaga 3" xfId="34718" hidden="1"/>
    <cellStyle name="Uwaga 3" xfId="34716" hidden="1"/>
    <cellStyle name="Uwaga 3" xfId="34715" hidden="1"/>
    <cellStyle name="Uwaga 3" xfId="34709" hidden="1"/>
    <cellStyle name="Uwaga 3" xfId="34706" hidden="1"/>
    <cellStyle name="Uwaga 3" xfId="34704" hidden="1"/>
    <cellStyle name="Uwaga 3" xfId="34700" hidden="1"/>
    <cellStyle name="Uwaga 3" xfId="34697" hidden="1"/>
    <cellStyle name="Uwaga 3" xfId="34695" hidden="1"/>
    <cellStyle name="Uwaga 3" xfId="34691" hidden="1"/>
    <cellStyle name="Uwaga 3" xfId="34688" hidden="1"/>
    <cellStyle name="Uwaga 3" xfId="34686" hidden="1"/>
    <cellStyle name="Uwaga 3" xfId="34682" hidden="1"/>
    <cellStyle name="Uwaga 3" xfId="34680" hidden="1"/>
    <cellStyle name="Uwaga 3" xfId="34679" hidden="1"/>
    <cellStyle name="Uwaga 3" xfId="34672" hidden="1"/>
    <cellStyle name="Uwaga 3" xfId="34669" hidden="1"/>
    <cellStyle name="Uwaga 3" xfId="34667" hidden="1"/>
    <cellStyle name="Uwaga 3" xfId="34663" hidden="1"/>
    <cellStyle name="Uwaga 3" xfId="34660" hidden="1"/>
    <cellStyle name="Uwaga 3" xfId="34658" hidden="1"/>
    <cellStyle name="Uwaga 3" xfId="34654" hidden="1"/>
    <cellStyle name="Uwaga 3" xfId="34651" hidden="1"/>
    <cellStyle name="Uwaga 3" xfId="34649" hidden="1"/>
    <cellStyle name="Uwaga 3" xfId="34646" hidden="1"/>
    <cellStyle name="Uwaga 3" xfId="34644" hidden="1"/>
    <cellStyle name="Uwaga 3" xfId="34643" hidden="1"/>
    <cellStyle name="Uwaga 3" xfId="34637" hidden="1"/>
    <cellStyle name="Uwaga 3" xfId="34635" hidden="1"/>
    <cellStyle name="Uwaga 3" xfId="34633" hidden="1"/>
    <cellStyle name="Uwaga 3" xfId="34628" hidden="1"/>
    <cellStyle name="Uwaga 3" xfId="34626" hidden="1"/>
    <cellStyle name="Uwaga 3" xfId="34624" hidden="1"/>
    <cellStyle name="Uwaga 3" xfId="34619" hidden="1"/>
    <cellStyle name="Uwaga 3" xfId="34617" hidden="1"/>
    <cellStyle name="Uwaga 3" xfId="34615" hidden="1"/>
    <cellStyle name="Uwaga 3" xfId="34610" hidden="1"/>
    <cellStyle name="Uwaga 3" xfId="34608" hidden="1"/>
    <cellStyle name="Uwaga 3" xfId="34607" hidden="1"/>
    <cellStyle name="Uwaga 3" xfId="34600" hidden="1"/>
    <cellStyle name="Uwaga 3" xfId="34597" hidden="1"/>
    <cellStyle name="Uwaga 3" xfId="34595" hidden="1"/>
    <cellStyle name="Uwaga 3" xfId="34591" hidden="1"/>
    <cellStyle name="Uwaga 3" xfId="34588" hidden="1"/>
    <cellStyle name="Uwaga 3" xfId="34586" hidden="1"/>
    <cellStyle name="Uwaga 3" xfId="34582" hidden="1"/>
    <cellStyle name="Uwaga 3" xfId="34579" hidden="1"/>
    <cellStyle name="Uwaga 3" xfId="34577" hidden="1"/>
    <cellStyle name="Uwaga 3" xfId="34574" hidden="1"/>
    <cellStyle name="Uwaga 3" xfId="34572" hidden="1"/>
    <cellStyle name="Uwaga 3" xfId="34570" hidden="1"/>
    <cellStyle name="Uwaga 3" xfId="34564" hidden="1"/>
    <cellStyle name="Uwaga 3" xfId="34561" hidden="1"/>
    <cellStyle name="Uwaga 3" xfId="34559" hidden="1"/>
    <cellStyle name="Uwaga 3" xfId="34555" hidden="1"/>
    <cellStyle name="Uwaga 3" xfId="34552" hidden="1"/>
    <cellStyle name="Uwaga 3" xfId="34550" hidden="1"/>
    <cellStyle name="Uwaga 3" xfId="34546" hidden="1"/>
    <cellStyle name="Uwaga 3" xfId="34543" hidden="1"/>
    <cellStyle name="Uwaga 3" xfId="34541" hidden="1"/>
    <cellStyle name="Uwaga 3" xfId="34539" hidden="1"/>
    <cellStyle name="Uwaga 3" xfId="34537" hidden="1"/>
    <cellStyle name="Uwaga 3" xfId="34535" hidden="1"/>
    <cellStyle name="Uwaga 3" xfId="34530" hidden="1"/>
    <cellStyle name="Uwaga 3" xfId="34528" hidden="1"/>
    <cellStyle name="Uwaga 3" xfId="34525" hidden="1"/>
    <cellStyle name="Uwaga 3" xfId="34521" hidden="1"/>
    <cellStyle name="Uwaga 3" xfId="34518" hidden="1"/>
    <cellStyle name="Uwaga 3" xfId="34515" hidden="1"/>
    <cellStyle name="Uwaga 3" xfId="34512" hidden="1"/>
    <cellStyle name="Uwaga 3" xfId="34510" hidden="1"/>
    <cellStyle name="Uwaga 3" xfId="34507" hidden="1"/>
    <cellStyle name="Uwaga 3" xfId="34503" hidden="1"/>
    <cellStyle name="Uwaga 3" xfId="34501" hidden="1"/>
    <cellStyle name="Uwaga 3" xfId="34498" hidden="1"/>
    <cellStyle name="Uwaga 3" xfId="34493" hidden="1"/>
    <cellStyle name="Uwaga 3" xfId="34490" hidden="1"/>
    <cellStyle name="Uwaga 3" xfId="34487" hidden="1"/>
    <cellStyle name="Uwaga 3" xfId="34483" hidden="1"/>
    <cellStyle name="Uwaga 3" xfId="34480" hidden="1"/>
    <cellStyle name="Uwaga 3" xfId="34478" hidden="1"/>
    <cellStyle name="Uwaga 3" xfId="34475" hidden="1"/>
    <cellStyle name="Uwaga 3" xfId="34472" hidden="1"/>
    <cellStyle name="Uwaga 3" xfId="34469" hidden="1"/>
    <cellStyle name="Uwaga 3" xfId="34467" hidden="1"/>
    <cellStyle name="Uwaga 3" xfId="34465" hidden="1"/>
    <cellStyle name="Uwaga 3" xfId="34462" hidden="1"/>
    <cellStyle name="Uwaga 3" xfId="34457" hidden="1"/>
    <cellStyle name="Uwaga 3" xfId="34454" hidden="1"/>
    <cellStyle name="Uwaga 3" xfId="34451" hidden="1"/>
    <cellStyle name="Uwaga 3" xfId="34448" hidden="1"/>
    <cellStyle name="Uwaga 3" xfId="34445" hidden="1"/>
    <cellStyle name="Uwaga 3" xfId="34442" hidden="1"/>
    <cellStyle name="Uwaga 3" xfId="34439" hidden="1"/>
    <cellStyle name="Uwaga 3" xfId="34436" hidden="1"/>
    <cellStyle name="Uwaga 3" xfId="34433" hidden="1"/>
    <cellStyle name="Uwaga 3" xfId="34431" hidden="1"/>
    <cellStyle name="Uwaga 3" xfId="34429" hidden="1"/>
    <cellStyle name="Uwaga 3" xfId="34426" hidden="1"/>
    <cellStyle name="Uwaga 3" xfId="34421" hidden="1"/>
    <cellStyle name="Uwaga 3" xfId="34418" hidden="1"/>
    <cellStyle name="Uwaga 3" xfId="34415" hidden="1"/>
    <cellStyle name="Uwaga 3" xfId="34412" hidden="1"/>
    <cellStyle name="Uwaga 3" xfId="34409" hidden="1"/>
    <cellStyle name="Uwaga 3" xfId="34406" hidden="1"/>
    <cellStyle name="Uwaga 3" xfId="34403" hidden="1"/>
    <cellStyle name="Uwaga 3" xfId="34400" hidden="1"/>
    <cellStyle name="Uwaga 3" xfId="34397" hidden="1"/>
    <cellStyle name="Uwaga 3" xfId="34395" hidden="1"/>
    <cellStyle name="Uwaga 3" xfId="34393" hidden="1"/>
    <cellStyle name="Uwaga 3" xfId="34390" hidden="1"/>
    <cellStyle name="Uwaga 3" xfId="34384" hidden="1"/>
    <cellStyle name="Uwaga 3" xfId="34381" hidden="1"/>
    <cellStyle name="Uwaga 3" xfId="34379" hidden="1"/>
    <cellStyle name="Uwaga 3" xfId="34375" hidden="1"/>
    <cellStyle name="Uwaga 3" xfId="34372" hidden="1"/>
    <cellStyle name="Uwaga 3" xfId="34370" hidden="1"/>
    <cellStyle name="Uwaga 3" xfId="34366" hidden="1"/>
    <cellStyle name="Uwaga 3" xfId="34363" hidden="1"/>
    <cellStyle name="Uwaga 3" xfId="34361" hidden="1"/>
    <cellStyle name="Uwaga 3" xfId="34359" hidden="1"/>
    <cellStyle name="Uwaga 3" xfId="34356" hidden="1"/>
    <cellStyle name="Uwaga 3" xfId="34353" hidden="1"/>
    <cellStyle name="Uwaga 3" xfId="34350" hidden="1"/>
    <cellStyle name="Uwaga 3" xfId="34348" hidden="1"/>
    <cellStyle name="Uwaga 3" xfId="34346" hidden="1"/>
    <cellStyle name="Uwaga 3" xfId="34341" hidden="1"/>
    <cellStyle name="Uwaga 3" xfId="34339" hidden="1"/>
    <cellStyle name="Uwaga 3" xfId="34336" hidden="1"/>
    <cellStyle name="Uwaga 3" xfId="34332" hidden="1"/>
    <cellStyle name="Uwaga 3" xfId="34330" hidden="1"/>
    <cellStyle name="Uwaga 3" xfId="31507" hidden="1"/>
    <cellStyle name="Uwaga 3" xfId="32469" hidden="1"/>
    <cellStyle name="Uwaga 3" xfId="31504" hidden="1"/>
    <cellStyle name="Uwaga 3" xfId="31503" hidden="1"/>
    <cellStyle name="Uwaga 3" xfId="32466" hidden="1"/>
    <cellStyle name="Uwaga 3" xfId="31501" hidden="1"/>
    <cellStyle name="Uwaga 3" xfId="30971" hidden="1"/>
    <cellStyle name="Uwaga 3" xfId="35830" hidden="1"/>
    <cellStyle name="Uwaga 3" xfId="35831" hidden="1"/>
    <cellStyle name="Uwaga 3" xfId="35833" hidden="1"/>
    <cellStyle name="Uwaga 3" xfId="35845" hidden="1"/>
    <cellStyle name="Uwaga 3" xfId="35846" hidden="1"/>
    <cellStyle name="Uwaga 3" xfId="35851" hidden="1"/>
    <cellStyle name="Uwaga 3" xfId="35860" hidden="1"/>
    <cellStyle name="Uwaga 3" xfId="35861" hidden="1"/>
    <cellStyle name="Uwaga 3" xfId="35866" hidden="1"/>
    <cellStyle name="Uwaga 3" xfId="35875" hidden="1"/>
    <cellStyle name="Uwaga 3" xfId="35876" hidden="1"/>
    <cellStyle name="Uwaga 3" xfId="35877" hidden="1"/>
    <cellStyle name="Uwaga 3" xfId="35890" hidden="1"/>
    <cellStyle name="Uwaga 3" xfId="35895" hidden="1"/>
    <cellStyle name="Uwaga 3" xfId="35900" hidden="1"/>
    <cellStyle name="Uwaga 3" xfId="35910" hidden="1"/>
    <cellStyle name="Uwaga 3" xfId="35915" hidden="1"/>
    <cellStyle name="Uwaga 3" xfId="35919" hidden="1"/>
    <cellStyle name="Uwaga 3" xfId="35926" hidden="1"/>
    <cellStyle name="Uwaga 3" xfId="35931" hidden="1"/>
    <cellStyle name="Uwaga 3" xfId="35934" hidden="1"/>
    <cellStyle name="Uwaga 3" xfId="35940" hidden="1"/>
    <cellStyle name="Uwaga 3" xfId="35945" hidden="1"/>
    <cellStyle name="Uwaga 3" xfId="35949" hidden="1"/>
    <cellStyle name="Uwaga 3" xfId="35950" hidden="1"/>
    <cellStyle name="Uwaga 3" xfId="35951" hidden="1"/>
    <cellStyle name="Uwaga 3" xfId="35955" hidden="1"/>
    <cellStyle name="Uwaga 3" xfId="35967" hidden="1"/>
    <cellStyle name="Uwaga 3" xfId="35972" hidden="1"/>
    <cellStyle name="Uwaga 3" xfId="35977" hidden="1"/>
    <cellStyle name="Uwaga 3" xfId="35982" hidden="1"/>
    <cellStyle name="Uwaga 3" xfId="35987" hidden="1"/>
    <cellStyle name="Uwaga 3" xfId="35992" hidden="1"/>
    <cellStyle name="Uwaga 3" xfId="35996" hidden="1"/>
    <cellStyle name="Uwaga 3" xfId="36000" hidden="1"/>
    <cellStyle name="Uwaga 3" xfId="36005" hidden="1"/>
    <cellStyle name="Uwaga 3" xfId="36010" hidden="1"/>
    <cellStyle name="Uwaga 3" xfId="36011" hidden="1"/>
    <cellStyle name="Uwaga 3" xfId="36013" hidden="1"/>
    <cellStyle name="Uwaga 3" xfId="36026" hidden="1"/>
    <cellStyle name="Uwaga 3" xfId="36030" hidden="1"/>
    <cellStyle name="Uwaga 3" xfId="36035" hidden="1"/>
    <cellStyle name="Uwaga 3" xfId="36042" hidden="1"/>
    <cellStyle name="Uwaga 3" xfId="36046" hidden="1"/>
    <cellStyle name="Uwaga 3" xfId="36051" hidden="1"/>
    <cellStyle name="Uwaga 3" xfId="36056" hidden="1"/>
    <cellStyle name="Uwaga 3" xfId="36059" hidden="1"/>
    <cellStyle name="Uwaga 3" xfId="36064" hidden="1"/>
    <cellStyle name="Uwaga 3" xfId="36070" hidden="1"/>
    <cellStyle name="Uwaga 3" xfId="36071" hidden="1"/>
    <cellStyle name="Uwaga 3" xfId="36074" hidden="1"/>
    <cellStyle name="Uwaga 3" xfId="36087" hidden="1"/>
    <cellStyle name="Uwaga 3" xfId="36091" hidden="1"/>
    <cellStyle name="Uwaga 3" xfId="36096" hidden="1"/>
    <cellStyle name="Uwaga 3" xfId="36103" hidden="1"/>
    <cellStyle name="Uwaga 3" xfId="36108" hidden="1"/>
    <cellStyle name="Uwaga 3" xfId="36112" hidden="1"/>
    <cellStyle name="Uwaga 3" xfId="36117" hidden="1"/>
    <cellStyle name="Uwaga 3" xfId="36121" hidden="1"/>
    <cellStyle name="Uwaga 3" xfId="36126" hidden="1"/>
    <cellStyle name="Uwaga 3" xfId="36130" hidden="1"/>
    <cellStyle name="Uwaga 3" xfId="36131" hidden="1"/>
    <cellStyle name="Uwaga 3" xfId="36133" hidden="1"/>
    <cellStyle name="Uwaga 3" xfId="36145" hidden="1"/>
    <cellStyle name="Uwaga 3" xfId="36146" hidden="1"/>
    <cellStyle name="Uwaga 3" xfId="36148" hidden="1"/>
    <cellStyle name="Uwaga 3" xfId="36160" hidden="1"/>
    <cellStyle name="Uwaga 3" xfId="36162" hidden="1"/>
    <cellStyle name="Uwaga 3" xfId="36165" hidden="1"/>
    <cellStyle name="Uwaga 3" xfId="36175" hidden="1"/>
    <cellStyle name="Uwaga 3" xfId="36176" hidden="1"/>
    <cellStyle name="Uwaga 3" xfId="36178" hidden="1"/>
    <cellStyle name="Uwaga 3" xfId="36190" hidden="1"/>
    <cellStyle name="Uwaga 3" xfId="36191" hidden="1"/>
    <cellStyle name="Uwaga 3" xfId="36192" hidden="1"/>
    <cellStyle name="Uwaga 3" xfId="36206" hidden="1"/>
    <cellStyle name="Uwaga 3" xfId="36209" hidden="1"/>
    <cellStyle name="Uwaga 3" xfId="36213" hidden="1"/>
    <cellStyle name="Uwaga 3" xfId="36221" hidden="1"/>
    <cellStyle name="Uwaga 3" xfId="36224" hidden="1"/>
    <cellStyle name="Uwaga 3" xfId="36228" hidden="1"/>
    <cellStyle name="Uwaga 3" xfId="36236" hidden="1"/>
    <cellStyle name="Uwaga 3" xfId="36239" hidden="1"/>
    <cellStyle name="Uwaga 3" xfId="36243" hidden="1"/>
    <cellStyle name="Uwaga 3" xfId="36250" hidden="1"/>
    <cellStyle name="Uwaga 3" xfId="36251" hidden="1"/>
    <cellStyle name="Uwaga 3" xfId="36253" hidden="1"/>
    <cellStyle name="Uwaga 3" xfId="36266" hidden="1"/>
    <cellStyle name="Uwaga 3" xfId="36269" hidden="1"/>
    <cellStyle name="Uwaga 3" xfId="36272" hidden="1"/>
    <cellStyle name="Uwaga 3" xfId="36281" hidden="1"/>
    <cellStyle name="Uwaga 3" xfId="36284" hidden="1"/>
    <cellStyle name="Uwaga 3" xfId="36288" hidden="1"/>
    <cellStyle name="Uwaga 3" xfId="36296" hidden="1"/>
    <cellStyle name="Uwaga 3" xfId="36298" hidden="1"/>
    <cellStyle name="Uwaga 3" xfId="36301" hidden="1"/>
    <cellStyle name="Uwaga 3" xfId="36310" hidden="1"/>
    <cellStyle name="Uwaga 3" xfId="36311" hidden="1"/>
    <cellStyle name="Uwaga 3" xfId="36312" hidden="1"/>
    <cellStyle name="Uwaga 3" xfId="36325" hidden="1"/>
    <cellStyle name="Uwaga 3" xfId="36326" hidden="1"/>
    <cellStyle name="Uwaga 3" xfId="36328" hidden="1"/>
    <cellStyle name="Uwaga 3" xfId="36340" hidden="1"/>
    <cellStyle name="Uwaga 3" xfId="36341" hidden="1"/>
    <cellStyle name="Uwaga 3" xfId="36343" hidden="1"/>
    <cellStyle name="Uwaga 3" xfId="36355" hidden="1"/>
    <cellStyle name="Uwaga 3" xfId="36356" hidden="1"/>
    <cellStyle name="Uwaga 3" xfId="36358" hidden="1"/>
    <cellStyle name="Uwaga 3" xfId="36370" hidden="1"/>
    <cellStyle name="Uwaga 3" xfId="36371" hidden="1"/>
    <cellStyle name="Uwaga 3" xfId="36372" hidden="1"/>
    <cellStyle name="Uwaga 3" xfId="36386" hidden="1"/>
    <cellStyle name="Uwaga 3" xfId="36388" hidden="1"/>
    <cellStyle name="Uwaga 3" xfId="36391" hidden="1"/>
    <cellStyle name="Uwaga 3" xfId="36401" hidden="1"/>
    <cellStyle name="Uwaga 3" xfId="36404" hidden="1"/>
    <cellStyle name="Uwaga 3" xfId="36407" hidden="1"/>
    <cellStyle name="Uwaga 3" xfId="36416" hidden="1"/>
    <cellStyle name="Uwaga 3" xfId="36418" hidden="1"/>
    <cellStyle name="Uwaga 3" xfId="36421" hidden="1"/>
    <cellStyle name="Uwaga 3" xfId="36430" hidden="1"/>
    <cellStyle name="Uwaga 3" xfId="36431" hidden="1"/>
    <cellStyle name="Uwaga 3" xfId="36432" hidden="1"/>
    <cellStyle name="Uwaga 3" xfId="36445" hidden="1"/>
    <cellStyle name="Uwaga 3" xfId="36447" hidden="1"/>
    <cellStyle name="Uwaga 3" xfId="36449" hidden="1"/>
    <cellStyle name="Uwaga 3" xfId="36460" hidden="1"/>
    <cellStyle name="Uwaga 3" xfId="36462" hidden="1"/>
    <cellStyle name="Uwaga 3" xfId="36464" hidden="1"/>
    <cellStyle name="Uwaga 3" xfId="36475" hidden="1"/>
    <cellStyle name="Uwaga 3" xfId="36477" hidden="1"/>
    <cellStyle name="Uwaga 3" xfId="36479" hidden="1"/>
    <cellStyle name="Uwaga 3" xfId="36490" hidden="1"/>
    <cellStyle name="Uwaga 3" xfId="36491" hidden="1"/>
    <cellStyle name="Uwaga 3" xfId="36492" hidden="1"/>
    <cellStyle name="Uwaga 3" xfId="36505" hidden="1"/>
    <cellStyle name="Uwaga 3" xfId="36507" hidden="1"/>
    <cellStyle name="Uwaga 3" xfId="36509" hidden="1"/>
    <cellStyle name="Uwaga 3" xfId="36520" hidden="1"/>
    <cellStyle name="Uwaga 3" xfId="36522" hidden="1"/>
    <cellStyle name="Uwaga 3" xfId="36524" hidden="1"/>
    <cellStyle name="Uwaga 3" xfId="36535" hidden="1"/>
    <cellStyle name="Uwaga 3" xfId="36537" hidden="1"/>
    <cellStyle name="Uwaga 3" xfId="36538" hidden="1"/>
    <cellStyle name="Uwaga 3" xfId="36550" hidden="1"/>
    <cellStyle name="Uwaga 3" xfId="36551" hidden="1"/>
    <cellStyle name="Uwaga 3" xfId="36552" hidden="1"/>
    <cellStyle name="Uwaga 3" xfId="36565" hidden="1"/>
    <cellStyle name="Uwaga 3" xfId="36567" hidden="1"/>
    <cellStyle name="Uwaga 3" xfId="36569" hidden="1"/>
    <cellStyle name="Uwaga 3" xfId="36580" hidden="1"/>
    <cellStyle name="Uwaga 3" xfId="36582" hidden="1"/>
    <cellStyle name="Uwaga 3" xfId="36584" hidden="1"/>
    <cellStyle name="Uwaga 3" xfId="36595" hidden="1"/>
    <cellStyle name="Uwaga 3" xfId="36597" hidden="1"/>
    <cellStyle name="Uwaga 3" xfId="36599" hidden="1"/>
    <cellStyle name="Uwaga 3" xfId="36610" hidden="1"/>
    <cellStyle name="Uwaga 3" xfId="36611" hidden="1"/>
    <cellStyle name="Uwaga 3" xfId="36613" hidden="1"/>
    <cellStyle name="Uwaga 3" xfId="36624" hidden="1"/>
    <cellStyle name="Uwaga 3" xfId="36626" hidden="1"/>
    <cellStyle name="Uwaga 3" xfId="36627" hidden="1"/>
    <cellStyle name="Uwaga 3" xfId="36636" hidden="1"/>
    <cellStyle name="Uwaga 3" xfId="36639" hidden="1"/>
    <cellStyle name="Uwaga 3" xfId="36641" hidden="1"/>
    <cellStyle name="Uwaga 3" xfId="36652" hidden="1"/>
    <cellStyle name="Uwaga 3" xfId="36654" hidden="1"/>
    <cellStyle name="Uwaga 3" xfId="36656" hidden="1"/>
    <cellStyle name="Uwaga 3" xfId="36668" hidden="1"/>
    <cellStyle name="Uwaga 3" xfId="36670" hidden="1"/>
    <cellStyle name="Uwaga 3" xfId="36672" hidden="1"/>
    <cellStyle name="Uwaga 3" xfId="36680" hidden="1"/>
    <cellStyle name="Uwaga 3" xfId="36682" hidden="1"/>
    <cellStyle name="Uwaga 3" xfId="36685" hidden="1"/>
    <cellStyle name="Uwaga 3" xfId="36675" hidden="1"/>
    <cellStyle name="Uwaga 3" xfId="36674" hidden="1"/>
    <cellStyle name="Uwaga 3" xfId="36673" hidden="1"/>
    <cellStyle name="Uwaga 3" xfId="36660" hidden="1"/>
    <cellStyle name="Uwaga 3" xfId="36659" hidden="1"/>
    <cellStyle name="Uwaga 3" xfId="36658" hidden="1"/>
    <cellStyle name="Uwaga 3" xfId="36645" hidden="1"/>
    <cellStyle name="Uwaga 3" xfId="36644" hidden="1"/>
    <cellStyle name="Uwaga 3" xfId="36643" hidden="1"/>
    <cellStyle name="Uwaga 3" xfId="36630" hidden="1"/>
    <cellStyle name="Uwaga 3" xfId="36629" hidden="1"/>
    <cellStyle name="Uwaga 3" xfId="36628" hidden="1"/>
    <cellStyle name="Uwaga 3" xfId="36615" hidden="1"/>
    <cellStyle name="Uwaga 3" xfId="36614" hidden="1"/>
    <cellStyle name="Uwaga 3" xfId="36612" hidden="1"/>
    <cellStyle name="Uwaga 3" xfId="36601" hidden="1"/>
    <cellStyle name="Uwaga 3" xfId="36598" hidden="1"/>
    <cellStyle name="Uwaga 3" xfId="36596" hidden="1"/>
    <cellStyle name="Uwaga 3" xfId="36586" hidden="1"/>
    <cellStyle name="Uwaga 3" xfId="36583" hidden="1"/>
    <cellStyle name="Uwaga 3" xfId="36581" hidden="1"/>
    <cellStyle name="Uwaga 3" xfId="36571" hidden="1"/>
    <cellStyle name="Uwaga 3" xfId="36568" hidden="1"/>
    <cellStyle name="Uwaga 3" xfId="36566" hidden="1"/>
    <cellStyle name="Uwaga 3" xfId="36556" hidden="1"/>
    <cellStyle name="Uwaga 3" xfId="36554" hidden="1"/>
    <cellStyle name="Uwaga 3" xfId="36553" hidden="1"/>
    <cellStyle name="Uwaga 3" xfId="36541" hidden="1"/>
    <cellStyle name="Uwaga 3" xfId="36539" hidden="1"/>
    <cellStyle name="Uwaga 3" xfId="36536" hidden="1"/>
    <cellStyle name="Uwaga 3" xfId="36526" hidden="1"/>
    <cellStyle name="Uwaga 3" xfId="36523" hidden="1"/>
    <cellStyle name="Uwaga 3" xfId="36521" hidden="1"/>
    <cellStyle name="Uwaga 3" xfId="36511" hidden="1"/>
    <cellStyle name="Uwaga 3" xfId="36508" hidden="1"/>
    <cellStyle name="Uwaga 3" xfId="36506" hidden="1"/>
    <cellStyle name="Uwaga 3" xfId="36496" hidden="1"/>
    <cellStyle name="Uwaga 3" xfId="36494" hidden="1"/>
    <cellStyle name="Uwaga 3" xfId="36493" hidden="1"/>
    <cellStyle name="Uwaga 3" xfId="36481" hidden="1"/>
    <cellStyle name="Uwaga 3" xfId="36478" hidden="1"/>
    <cellStyle name="Uwaga 3" xfId="36476" hidden="1"/>
    <cellStyle name="Uwaga 3" xfId="36466" hidden="1"/>
    <cellStyle name="Uwaga 3" xfId="36463" hidden="1"/>
    <cellStyle name="Uwaga 3" xfId="36461" hidden="1"/>
    <cellStyle name="Uwaga 3" xfId="36451" hidden="1"/>
    <cellStyle name="Uwaga 3" xfId="36448" hidden="1"/>
    <cellStyle name="Uwaga 3" xfId="36446" hidden="1"/>
    <cellStyle name="Uwaga 3" xfId="36436" hidden="1"/>
    <cellStyle name="Uwaga 3" xfId="36434" hidden="1"/>
    <cellStyle name="Uwaga 3" xfId="36433" hidden="1"/>
    <cellStyle name="Uwaga 3" xfId="36420" hidden="1"/>
    <cellStyle name="Uwaga 3" xfId="36417" hidden="1"/>
    <cellStyle name="Uwaga 3" xfId="36415" hidden="1"/>
    <cellStyle name="Uwaga 3" xfId="36405" hidden="1"/>
    <cellStyle name="Uwaga 3" xfId="36402" hidden="1"/>
    <cellStyle name="Uwaga 3" xfId="36400" hidden="1"/>
    <cellStyle name="Uwaga 3" xfId="36390" hidden="1"/>
    <cellStyle name="Uwaga 3" xfId="36387" hidden="1"/>
    <cellStyle name="Uwaga 3" xfId="36385" hidden="1"/>
    <cellStyle name="Uwaga 3" xfId="36376" hidden="1"/>
    <cellStyle name="Uwaga 3" xfId="36374" hidden="1"/>
    <cellStyle name="Uwaga 3" xfId="36373" hidden="1"/>
    <cellStyle name="Uwaga 3" xfId="36361" hidden="1"/>
    <cellStyle name="Uwaga 3" xfId="36359" hidden="1"/>
    <cellStyle name="Uwaga 3" xfId="36357" hidden="1"/>
    <cellStyle name="Uwaga 3" xfId="36346" hidden="1"/>
    <cellStyle name="Uwaga 3" xfId="36344" hidden="1"/>
    <cellStyle name="Uwaga 3" xfId="36342" hidden="1"/>
    <cellStyle name="Uwaga 3" xfId="36331" hidden="1"/>
    <cellStyle name="Uwaga 3" xfId="36329" hidden="1"/>
    <cellStyle name="Uwaga 3" xfId="36327" hidden="1"/>
    <cellStyle name="Uwaga 3" xfId="36316" hidden="1"/>
    <cellStyle name="Uwaga 3" xfId="36314" hidden="1"/>
    <cellStyle name="Uwaga 3" xfId="36313" hidden="1"/>
    <cellStyle name="Uwaga 3" xfId="36300" hidden="1"/>
    <cellStyle name="Uwaga 3" xfId="36297" hidden="1"/>
    <cellStyle name="Uwaga 3" xfId="36295" hidden="1"/>
    <cellStyle name="Uwaga 3" xfId="36285" hidden="1"/>
    <cellStyle name="Uwaga 3" xfId="36282" hidden="1"/>
    <cellStyle name="Uwaga 3" xfId="36280" hidden="1"/>
    <cellStyle name="Uwaga 3" xfId="36270" hidden="1"/>
    <cellStyle name="Uwaga 3" xfId="36267" hidden="1"/>
    <cellStyle name="Uwaga 3" xfId="36265" hidden="1"/>
    <cellStyle name="Uwaga 3" xfId="36256" hidden="1"/>
    <cellStyle name="Uwaga 3" xfId="36254" hidden="1"/>
    <cellStyle name="Uwaga 3" xfId="36252" hidden="1"/>
    <cellStyle name="Uwaga 3" xfId="36240" hidden="1"/>
    <cellStyle name="Uwaga 3" xfId="36237" hidden="1"/>
    <cellStyle name="Uwaga 3" xfId="36235" hidden="1"/>
    <cellStyle name="Uwaga 3" xfId="36225" hidden="1"/>
    <cellStyle name="Uwaga 3" xfId="36222" hidden="1"/>
    <cellStyle name="Uwaga 3" xfId="36220" hidden="1"/>
    <cellStyle name="Uwaga 3" xfId="36210" hidden="1"/>
    <cellStyle name="Uwaga 3" xfId="36207" hidden="1"/>
    <cellStyle name="Uwaga 3" xfId="36205" hidden="1"/>
    <cellStyle name="Uwaga 3" xfId="36198" hidden="1"/>
    <cellStyle name="Uwaga 3" xfId="36195" hidden="1"/>
    <cellStyle name="Uwaga 3" xfId="36193" hidden="1"/>
    <cellStyle name="Uwaga 3" xfId="36183" hidden="1"/>
    <cellStyle name="Uwaga 3" xfId="36180" hidden="1"/>
    <cellStyle name="Uwaga 3" xfId="36177" hidden="1"/>
    <cellStyle name="Uwaga 3" xfId="36168" hidden="1"/>
    <cellStyle name="Uwaga 3" xfId="36164" hidden="1"/>
    <cellStyle name="Uwaga 3" xfId="36161" hidden="1"/>
    <cellStyle name="Uwaga 3" xfId="36153" hidden="1"/>
    <cellStyle name="Uwaga 3" xfId="36150" hidden="1"/>
    <cellStyle name="Uwaga 3" xfId="36147" hidden="1"/>
    <cellStyle name="Uwaga 3" xfId="36138" hidden="1"/>
    <cellStyle name="Uwaga 3" xfId="36135" hidden="1"/>
    <cellStyle name="Uwaga 3" xfId="36132" hidden="1"/>
    <cellStyle name="Uwaga 3" xfId="36122" hidden="1"/>
    <cellStyle name="Uwaga 3" xfId="36118" hidden="1"/>
    <cellStyle name="Uwaga 3" xfId="36115" hidden="1"/>
    <cellStyle name="Uwaga 3" xfId="36106" hidden="1"/>
    <cellStyle name="Uwaga 3" xfId="36102" hidden="1"/>
    <cellStyle name="Uwaga 3" xfId="36100" hidden="1"/>
    <cellStyle name="Uwaga 3" xfId="36092" hidden="1"/>
    <cellStyle name="Uwaga 3" xfId="36088" hidden="1"/>
    <cellStyle name="Uwaga 3" xfId="36085" hidden="1"/>
    <cellStyle name="Uwaga 3" xfId="36078" hidden="1"/>
    <cellStyle name="Uwaga 3" xfId="36075" hidden="1"/>
    <cellStyle name="Uwaga 3" xfId="36072" hidden="1"/>
    <cellStyle name="Uwaga 3" xfId="36063" hidden="1"/>
    <cellStyle name="Uwaga 3" xfId="36058" hidden="1"/>
    <cellStyle name="Uwaga 3" xfId="36055" hidden="1"/>
    <cellStyle name="Uwaga 3" xfId="36048" hidden="1"/>
    <cellStyle name="Uwaga 3" xfId="36043" hidden="1"/>
    <cellStyle name="Uwaga 3" xfId="36040" hidden="1"/>
    <cellStyle name="Uwaga 3" xfId="36033" hidden="1"/>
    <cellStyle name="Uwaga 3" xfId="36028" hidden="1"/>
    <cellStyle name="Uwaga 3" xfId="36025" hidden="1"/>
    <cellStyle name="Uwaga 3" xfId="36019" hidden="1"/>
    <cellStyle name="Uwaga 3" xfId="36015" hidden="1"/>
    <cellStyle name="Uwaga 3" xfId="36012" hidden="1"/>
    <cellStyle name="Uwaga 3" xfId="36004" hidden="1"/>
    <cellStyle name="Uwaga 3" xfId="35999" hidden="1"/>
    <cellStyle name="Uwaga 3" xfId="35995" hidden="1"/>
    <cellStyle name="Uwaga 3" xfId="35989" hidden="1"/>
    <cellStyle name="Uwaga 3" xfId="35984" hidden="1"/>
    <cellStyle name="Uwaga 3" xfId="35980" hidden="1"/>
    <cellStyle name="Uwaga 3" xfId="35974" hidden="1"/>
    <cellStyle name="Uwaga 3" xfId="35969" hidden="1"/>
    <cellStyle name="Uwaga 3" xfId="35965" hidden="1"/>
    <cellStyle name="Uwaga 3" xfId="35960" hidden="1"/>
    <cellStyle name="Uwaga 3" xfId="35956" hidden="1"/>
    <cellStyle name="Uwaga 3" xfId="35952" hidden="1"/>
    <cellStyle name="Uwaga 3" xfId="35944" hidden="1"/>
    <cellStyle name="Uwaga 3" xfId="35939" hidden="1"/>
    <cellStyle name="Uwaga 3" xfId="35935" hidden="1"/>
    <cellStyle name="Uwaga 3" xfId="35929" hidden="1"/>
    <cellStyle name="Uwaga 3" xfId="35924" hidden="1"/>
    <cellStyle name="Uwaga 3" xfId="35920" hidden="1"/>
    <cellStyle name="Uwaga 3" xfId="35914" hidden="1"/>
    <cellStyle name="Uwaga 3" xfId="35909" hidden="1"/>
    <cellStyle name="Uwaga 3" xfId="35905" hidden="1"/>
    <cellStyle name="Uwaga 3" xfId="35901" hidden="1"/>
    <cellStyle name="Uwaga 3" xfId="35896" hidden="1"/>
    <cellStyle name="Uwaga 3" xfId="35891" hidden="1"/>
    <cellStyle name="Uwaga 3" xfId="35886" hidden="1"/>
    <cellStyle name="Uwaga 3" xfId="35882" hidden="1"/>
    <cellStyle name="Uwaga 3" xfId="35878" hidden="1"/>
    <cellStyle name="Uwaga 3" xfId="35871" hidden="1"/>
    <cellStyle name="Uwaga 3" xfId="35867" hidden="1"/>
    <cellStyle name="Uwaga 3" xfId="35862" hidden="1"/>
    <cellStyle name="Uwaga 3" xfId="35856" hidden="1"/>
    <cellStyle name="Uwaga 3" xfId="35852" hidden="1"/>
    <cellStyle name="Uwaga 3" xfId="35847" hidden="1"/>
    <cellStyle name="Uwaga 3" xfId="35841" hidden="1"/>
    <cellStyle name="Uwaga 3" xfId="35837" hidden="1"/>
    <cellStyle name="Uwaga 3" xfId="35832" hidden="1"/>
    <cellStyle name="Uwaga 3" xfId="35826" hidden="1"/>
    <cellStyle name="Uwaga 3" xfId="35822" hidden="1"/>
    <cellStyle name="Uwaga 3" xfId="35818" hidden="1"/>
    <cellStyle name="Uwaga 3" xfId="36678" hidden="1"/>
    <cellStyle name="Uwaga 3" xfId="36677" hidden="1"/>
    <cellStyle name="Uwaga 3" xfId="36676" hidden="1"/>
    <cellStyle name="Uwaga 3" xfId="36663" hidden="1"/>
    <cellStyle name="Uwaga 3" xfId="36662" hidden="1"/>
    <cellStyle name="Uwaga 3" xfId="36661" hidden="1"/>
    <cellStyle name="Uwaga 3" xfId="36648" hidden="1"/>
    <cellStyle name="Uwaga 3" xfId="36647" hidden="1"/>
    <cellStyle name="Uwaga 3" xfId="36646" hidden="1"/>
    <cellStyle name="Uwaga 3" xfId="36633" hidden="1"/>
    <cellStyle name="Uwaga 3" xfId="36632" hidden="1"/>
    <cellStyle name="Uwaga 3" xfId="36631" hidden="1"/>
    <cellStyle name="Uwaga 3" xfId="36618" hidden="1"/>
    <cellStyle name="Uwaga 3" xfId="36617" hidden="1"/>
    <cellStyle name="Uwaga 3" xfId="36616" hidden="1"/>
    <cellStyle name="Uwaga 3" xfId="36604" hidden="1"/>
    <cellStyle name="Uwaga 3" xfId="36602" hidden="1"/>
    <cellStyle name="Uwaga 3" xfId="36600" hidden="1"/>
    <cellStyle name="Uwaga 3" xfId="36589" hidden="1"/>
    <cellStyle name="Uwaga 3" xfId="36587" hidden="1"/>
    <cellStyle name="Uwaga 3" xfId="36585" hidden="1"/>
    <cellStyle name="Uwaga 3" xfId="36574" hidden="1"/>
    <cellStyle name="Uwaga 3" xfId="36572" hidden="1"/>
    <cellStyle name="Uwaga 3" xfId="36570" hidden="1"/>
    <cellStyle name="Uwaga 3" xfId="36559" hidden="1"/>
    <cellStyle name="Uwaga 3" xfId="36557" hidden="1"/>
    <cellStyle name="Uwaga 3" xfId="36555" hidden="1"/>
    <cellStyle name="Uwaga 3" xfId="36544" hidden="1"/>
    <cellStyle name="Uwaga 3" xfId="36542" hidden="1"/>
    <cellStyle name="Uwaga 3" xfId="36540" hidden="1"/>
    <cellStyle name="Uwaga 3" xfId="36529" hidden="1"/>
    <cellStyle name="Uwaga 3" xfId="36527" hidden="1"/>
    <cellStyle name="Uwaga 3" xfId="36525" hidden="1"/>
    <cellStyle name="Uwaga 3" xfId="36514" hidden="1"/>
    <cellStyle name="Uwaga 3" xfId="36512" hidden="1"/>
    <cellStyle name="Uwaga 3" xfId="36510" hidden="1"/>
    <cellStyle name="Uwaga 3" xfId="36499" hidden="1"/>
    <cellStyle name="Uwaga 3" xfId="36497" hidden="1"/>
    <cellStyle name="Uwaga 3" xfId="36495" hidden="1"/>
    <cellStyle name="Uwaga 3" xfId="36484" hidden="1"/>
    <cellStyle name="Uwaga 3" xfId="36482" hidden="1"/>
    <cellStyle name="Uwaga 3" xfId="36480" hidden="1"/>
    <cellStyle name="Uwaga 3" xfId="36469" hidden="1"/>
    <cellStyle name="Uwaga 3" xfId="36467" hidden="1"/>
    <cellStyle name="Uwaga 3" xfId="36465" hidden="1"/>
    <cellStyle name="Uwaga 3" xfId="36454" hidden="1"/>
    <cellStyle name="Uwaga 3" xfId="36452" hidden="1"/>
    <cellStyle name="Uwaga 3" xfId="36450" hidden="1"/>
    <cellStyle name="Uwaga 3" xfId="36439" hidden="1"/>
    <cellStyle name="Uwaga 3" xfId="36437" hidden="1"/>
    <cellStyle name="Uwaga 3" xfId="36435" hidden="1"/>
    <cellStyle name="Uwaga 3" xfId="36424" hidden="1"/>
    <cellStyle name="Uwaga 3" xfId="36422" hidden="1"/>
    <cellStyle name="Uwaga 3" xfId="36419" hidden="1"/>
    <cellStyle name="Uwaga 3" xfId="36409" hidden="1"/>
    <cellStyle name="Uwaga 3" xfId="36406" hidden="1"/>
    <cellStyle name="Uwaga 3" xfId="36403" hidden="1"/>
    <cellStyle name="Uwaga 3" xfId="36394" hidden="1"/>
    <cellStyle name="Uwaga 3" xfId="36392" hidden="1"/>
    <cellStyle name="Uwaga 3" xfId="36389" hidden="1"/>
    <cellStyle name="Uwaga 3" xfId="36379" hidden="1"/>
    <cellStyle name="Uwaga 3" xfId="36377" hidden="1"/>
    <cellStyle name="Uwaga 3" xfId="36375" hidden="1"/>
    <cellStyle name="Uwaga 3" xfId="36364" hidden="1"/>
    <cellStyle name="Uwaga 3" xfId="36362" hidden="1"/>
    <cellStyle name="Uwaga 3" xfId="36360" hidden="1"/>
    <cellStyle name="Uwaga 3" xfId="36349" hidden="1"/>
    <cellStyle name="Uwaga 3" xfId="36347" hidden="1"/>
    <cellStyle name="Uwaga 3" xfId="36345" hidden="1"/>
    <cellStyle name="Uwaga 3" xfId="36334" hidden="1"/>
    <cellStyle name="Uwaga 3" xfId="36332" hidden="1"/>
    <cellStyle name="Uwaga 3" xfId="36330" hidden="1"/>
    <cellStyle name="Uwaga 3" xfId="36319" hidden="1"/>
    <cellStyle name="Uwaga 3" xfId="36317" hidden="1"/>
    <cellStyle name="Uwaga 3" xfId="36315" hidden="1"/>
    <cellStyle name="Uwaga 3" xfId="36304" hidden="1"/>
    <cellStyle name="Uwaga 3" xfId="36302" hidden="1"/>
    <cellStyle name="Uwaga 3" xfId="36299" hidden="1"/>
    <cellStyle name="Uwaga 3" xfId="36289" hidden="1"/>
    <cellStyle name="Uwaga 3" xfId="36286" hidden="1"/>
    <cellStyle name="Uwaga 3" xfId="36283" hidden="1"/>
    <cellStyle name="Uwaga 3" xfId="36274" hidden="1"/>
    <cellStyle name="Uwaga 3" xfId="36271" hidden="1"/>
    <cellStyle name="Uwaga 3" xfId="36268" hidden="1"/>
    <cellStyle name="Uwaga 3" xfId="36259" hidden="1"/>
    <cellStyle name="Uwaga 3" xfId="36257" hidden="1"/>
    <cellStyle name="Uwaga 3" xfId="36255" hidden="1"/>
    <cellStyle name="Uwaga 3" xfId="36244" hidden="1"/>
    <cellStyle name="Uwaga 3" xfId="36241" hidden="1"/>
    <cellStyle name="Uwaga 3" xfId="36238" hidden="1"/>
    <cellStyle name="Uwaga 3" xfId="36229" hidden="1"/>
    <cellStyle name="Uwaga 3" xfId="36226" hidden="1"/>
    <cellStyle name="Uwaga 3" xfId="36223" hidden="1"/>
    <cellStyle name="Uwaga 3" xfId="36214" hidden="1"/>
    <cellStyle name="Uwaga 3" xfId="36211" hidden="1"/>
    <cellStyle name="Uwaga 3" xfId="36208" hidden="1"/>
    <cellStyle name="Uwaga 3" xfId="36201" hidden="1"/>
    <cellStyle name="Uwaga 3" xfId="36197" hidden="1"/>
    <cellStyle name="Uwaga 3" xfId="36194" hidden="1"/>
    <cellStyle name="Uwaga 3" xfId="36186" hidden="1"/>
    <cellStyle name="Uwaga 3" xfId="36182" hidden="1"/>
    <cellStyle name="Uwaga 3" xfId="36179" hidden="1"/>
    <cellStyle name="Uwaga 3" xfId="36171" hidden="1"/>
    <cellStyle name="Uwaga 3" xfId="36167" hidden="1"/>
    <cellStyle name="Uwaga 3" xfId="36163" hidden="1"/>
    <cellStyle name="Uwaga 3" xfId="36156" hidden="1"/>
    <cellStyle name="Uwaga 3" xfId="36152" hidden="1"/>
    <cellStyle name="Uwaga 3" xfId="36149" hidden="1"/>
    <cellStyle name="Uwaga 3" xfId="36141" hidden="1"/>
    <cellStyle name="Uwaga 3" xfId="36137" hidden="1"/>
    <cellStyle name="Uwaga 3" xfId="36134" hidden="1"/>
    <cellStyle name="Uwaga 3" xfId="36125" hidden="1"/>
    <cellStyle name="Uwaga 3" xfId="36120" hidden="1"/>
    <cellStyle name="Uwaga 3" xfId="36116" hidden="1"/>
    <cellStyle name="Uwaga 3" xfId="36110" hidden="1"/>
    <cellStyle name="Uwaga 3" xfId="36105" hidden="1"/>
    <cellStyle name="Uwaga 3" xfId="36101" hidden="1"/>
    <cellStyle name="Uwaga 3" xfId="36095" hidden="1"/>
    <cellStyle name="Uwaga 3" xfId="36090" hidden="1"/>
    <cellStyle name="Uwaga 3" xfId="36086" hidden="1"/>
    <cellStyle name="Uwaga 3" xfId="36081" hidden="1"/>
    <cellStyle name="Uwaga 3" xfId="36077" hidden="1"/>
    <cellStyle name="Uwaga 3" xfId="36073" hidden="1"/>
    <cellStyle name="Uwaga 3" xfId="36066" hidden="1"/>
    <cellStyle name="Uwaga 3" xfId="36061" hidden="1"/>
    <cellStyle name="Uwaga 3" xfId="36057" hidden="1"/>
    <cellStyle name="Uwaga 3" xfId="36050" hidden="1"/>
    <cellStyle name="Uwaga 3" xfId="36045" hidden="1"/>
    <cellStyle name="Uwaga 3" xfId="36041" hidden="1"/>
    <cellStyle name="Uwaga 3" xfId="36036" hidden="1"/>
    <cellStyle name="Uwaga 3" xfId="36031" hidden="1"/>
    <cellStyle name="Uwaga 3" xfId="36027" hidden="1"/>
    <cellStyle name="Uwaga 3" xfId="36021" hidden="1"/>
    <cellStyle name="Uwaga 3" xfId="36017" hidden="1"/>
    <cellStyle name="Uwaga 3" xfId="36014" hidden="1"/>
    <cellStyle name="Uwaga 3" xfId="36007" hidden="1"/>
    <cellStyle name="Uwaga 3" xfId="36002" hidden="1"/>
    <cellStyle name="Uwaga 3" xfId="35997" hidden="1"/>
    <cellStyle name="Uwaga 3" xfId="35991" hidden="1"/>
    <cellStyle name="Uwaga 3" xfId="35986" hidden="1"/>
    <cellStyle name="Uwaga 3" xfId="35981" hidden="1"/>
    <cellStyle name="Uwaga 3" xfId="35976" hidden="1"/>
    <cellStyle name="Uwaga 3" xfId="35971" hidden="1"/>
    <cellStyle name="Uwaga 3" xfId="35966" hidden="1"/>
    <cellStyle name="Uwaga 3" xfId="35962" hidden="1"/>
    <cellStyle name="Uwaga 3" xfId="35958" hidden="1"/>
    <cellStyle name="Uwaga 3" xfId="35953" hidden="1"/>
    <cellStyle name="Uwaga 3" xfId="35946" hidden="1"/>
    <cellStyle name="Uwaga 3" xfId="35941" hidden="1"/>
    <cellStyle name="Uwaga 3" xfId="35936" hidden="1"/>
    <cellStyle name="Uwaga 3" xfId="35930" hidden="1"/>
    <cellStyle name="Uwaga 3" xfId="35925" hidden="1"/>
    <cellStyle name="Uwaga 3" xfId="35921" hidden="1"/>
    <cellStyle name="Uwaga 3" xfId="35916" hidden="1"/>
    <cellStyle name="Uwaga 3" xfId="35911" hidden="1"/>
    <cellStyle name="Uwaga 3" xfId="35906" hidden="1"/>
    <cellStyle name="Uwaga 3" xfId="35902" hidden="1"/>
    <cellStyle name="Uwaga 3" xfId="35897" hidden="1"/>
    <cellStyle name="Uwaga 3" xfId="35892" hidden="1"/>
    <cellStyle name="Uwaga 3" xfId="35887" hidden="1"/>
    <cellStyle name="Uwaga 3" xfId="35883" hidden="1"/>
    <cellStyle name="Uwaga 3" xfId="35879" hidden="1"/>
    <cellStyle name="Uwaga 3" xfId="35872" hidden="1"/>
    <cellStyle name="Uwaga 3" xfId="35868" hidden="1"/>
    <cellStyle name="Uwaga 3" xfId="35863" hidden="1"/>
    <cellStyle name="Uwaga 3" xfId="35857" hidden="1"/>
    <cellStyle name="Uwaga 3" xfId="35853" hidden="1"/>
    <cellStyle name="Uwaga 3" xfId="35848" hidden="1"/>
    <cellStyle name="Uwaga 3" xfId="35842" hidden="1"/>
    <cellStyle name="Uwaga 3" xfId="35838" hidden="1"/>
    <cellStyle name="Uwaga 3" xfId="35834" hidden="1"/>
    <cellStyle name="Uwaga 3" xfId="35827" hidden="1"/>
    <cellStyle name="Uwaga 3" xfId="35823" hidden="1"/>
    <cellStyle name="Uwaga 3" xfId="35819" hidden="1"/>
    <cellStyle name="Uwaga 3" xfId="36683" hidden="1"/>
    <cellStyle name="Uwaga 3" xfId="36681" hidden="1"/>
    <cellStyle name="Uwaga 3" xfId="36679" hidden="1"/>
    <cellStyle name="Uwaga 3" xfId="36666" hidden="1"/>
    <cellStyle name="Uwaga 3" xfId="36665" hidden="1"/>
    <cellStyle name="Uwaga 3" xfId="36664" hidden="1"/>
    <cellStyle name="Uwaga 3" xfId="36651" hidden="1"/>
    <cellStyle name="Uwaga 3" xfId="36650" hidden="1"/>
    <cellStyle name="Uwaga 3" xfId="36649" hidden="1"/>
    <cellStyle name="Uwaga 3" xfId="36637" hidden="1"/>
    <cellStyle name="Uwaga 3" xfId="36635" hidden="1"/>
    <cellStyle name="Uwaga 3" xfId="36634" hidden="1"/>
    <cellStyle name="Uwaga 3" xfId="36621" hidden="1"/>
    <cellStyle name="Uwaga 3" xfId="36620" hidden="1"/>
    <cellStyle name="Uwaga 3" xfId="36619" hidden="1"/>
    <cellStyle name="Uwaga 3" xfId="36607" hidden="1"/>
    <cellStyle name="Uwaga 3" xfId="36605" hidden="1"/>
    <cellStyle name="Uwaga 3" xfId="36603" hidden="1"/>
    <cellStyle name="Uwaga 3" xfId="36592" hidden="1"/>
    <cellStyle name="Uwaga 3" xfId="36590" hidden="1"/>
    <cellStyle name="Uwaga 3" xfId="36588" hidden="1"/>
    <cellStyle name="Uwaga 3" xfId="36577" hidden="1"/>
    <cellStyle name="Uwaga 3" xfId="36575" hidden="1"/>
    <cellStyle name="Uwaga 3" xfId="36573" hidden="1"/>
    <cellStyle name="Uwaga 3" xfId="36562" hidden="1"/>
    <cellStyle name="Uwaga 3" xfId="36560" hidden="1"/>
    <cellStyle name="Uwaga 3" xfId="36558" hidden="1"/>
    <cellStyle name="Uwaga 3" xfId="36547" hidden="1"/>
    <cellStyle name="Uwaga 3" xfId="36545" hidden="1"/>
    <cellStyle name="Uwaga 3" xfId="36543" hidden="1"/>
    <cellStyle name="Uwaga 3" xfId="36532" hidden="1"/>
    <cellStyle name="Uwaga 3" xfId="36530" hidden="1"/>
    <cellStyle name="Uwaga 3" xfId="36528" hidden="1"/>
    <cellStyle name="Uwaga 3" xfId="36517" hidden="1"/>
    <cellStyle name="Uwaga 3" xfId="36515" hidden="1"/>
    <cellStyle name="Uwaga 3" xfId="36513" hidden="1"/>
    <cellStyle name="Uwaga 3" xfId="36502" hidden="1"/>
    <cellStyle name="Uwaga 3" xfId="36500" hidden="1"/>
    <cellStyle name="Uwaga 3" xfId="36498" hidden="1"/>
    <cellStyle name="Uwaga 3" xfId="36487" hidden="1"/>
    <cellStyle name="Uwaga 3" xfId="36485" hidden="1"/>
    <cellStyle name="Uwaga 3" xfId="36483" hidden="1"/>
    <cellStyle name="Uwaga 3" xfId="36472" hidden="1"/>
    <cellStyle name="Uwaga 3" xfId="36470" hidden="1"/>
    <cellStyle name="Uwaga 3" xfId="36468" hidden="1"/>
    <cellStyle name="Uwaga 3" xfId="36457" hidden="1"/>
    <cellStyle name="Uwaga 3" xfId="36455" hidden="1"/>
    <cellStyle name="Uwaga 3" xfId="36453" hidden="1"/>
    <cellStyle name="Uwaga 3" xfId="36442" hidden="1"/>
    <cellStyle name="Uwaga 3" xfId="36440" hidden="1"/>
    <cellStyle name="Uwaga 3" xfId="36438" hidden="1"/>
    <cellStyle name="Uwaga 3" xfId="36427" hidden="1"/>
    <cellStyle name="Uwaga 3" xfId="36425" hidden="1"/>
    <cellStyle name="Uwaga 3" xfId="36423" hidden="1"/>
    <cellStyle name="Uwaga 3" xfId="36412" hidden="1"/>
    <cellStyle name="Uwaga 3" xfId="36410" hidden="1"/>
    <cellStyle name="Uwaga 3" xfId="36408" hidden="1"/>
    <cellStyle name="Uwaga 3" xfId="36397" hidden="1"/>
    <cellStyle name="Uwaga 3" xfId="36395" hidden="1"/>
    <cellStyle name="Uwaga 3" xfId="36393" hidden="1"/>
    <cellStyle name="Uwaga 3" xfId="36382" hidden="1"/>
    <cellStyle name="Uwaga 3" xfId="36380" hidden="1"/>
    <cellStyle name="Uwaga 3" xfId="36378" hidden="1"/>
    <cellStyle name="Uwaga 3" xfId="36367" hidden="1"/>
    <cellStyle name="Uwaga 3" xfId="36365" hidden="1"/>
    <cellStyle name="Uwaga 3" xfId="36363" hidden="1"/>
    <cellStyle name="Uwaga 3" xfId="36352" hidden="1"/>
    <cellStyle name="Uwaga 3" xfId="36350" hidden="1"/>
    <cellStyle name="Uwaga 3" xfId="36348" hidden="1"/>
    <cellStyle name="Uwaga 3" xfId="36337" hidden="1"/>
    <cellStyle name="Uwaga 3" xfId="36335" hidden="1"/>
    <cellStyle name="Uwaga 3" xfId="36333" hidden="1"/>
    <cellStyle name="Uwaga 3" xfId="36322" hidden="1"/>
    <cellStyle name="Uwaga 3" xfId="36320" hidden="1"/>
    <cellStyle name="Uwaga 3" xfId="36318" hidden="1"/>
    <cellStyle name="Uwaga 3" xfId="36307" hidden="1"/>
    <cellStyle name="Uwaga 3" xfId="36305" hidden="1"/>
    <cellStyle name="Uwaga 3" xfId="36303" hidden="1"/>
    <cellStyle name="Uwaga 3" xfId="36292" hidden="1"/>
    <cellStyle name="Uwaga 3" xfId="36290" hidden="1"/>
    <cellStyle name="Uwaga 3" xfId="36287" hidden="1"/>
    <cellStyle name="Uwaga 3" xfId="36277" hidden="1"/>
    <cellStyle name="Uwaga 3" xfId="36275" hidden="1"/>
    <cellStyle name="Uwaga 3" xfId="36273" hidden="1"/>
    <cellStyle name="Uwaga 3" xfId="36262" hidden="1"/>
    <cellStyle name="Uwaga 3" xfId="36260" hidden="1"/>
    <cellStyle name="Uwaga 3" xfId="36258" hidden="1"/>
    <cellStyle name="Uwaga 3" xfId="36247" hidden="1"/>
    <cellStyle name="Uwaga 3" xfId="36245" hidden="1"/>
    <cellStyle name="Uwaga 3" xfId="36242" hidden="1"/>
    <cellStyle name="Uwaga 3" xfId="36232" hidden="1"/>
    <cellStyle name="Uwaga 3" xfId="36230" hidden="1"/>
    <cellStyle name="Uwaga 3" xfId="36227" hidden="1"/>
    <cellStyle name="Uwaga 3" xfId="36217" hidden="1"/>
    <cellStyle name="Uwaga 3" xfId="36215" hidden="1"/>
    <cellStyle name="Uwaga 3" xfId="36212" hidden="1"/>
    <cellStyle name="Uwaga 3" xfId="36203" hidden="1"/>
    <cellStyle name="Uwaga 3" xfId="36200" hidden="1"/>
    <cellStyle name="Uwaga 3" xfId="36196" hidden="1"/>
    <cellStyle name="Uwaga 3" xfId="36188" hidden="1"/>
    <cellStyle name="Uwaga 3" xfId="36185" hidden="1"/>
    <cellStyle name="Uwaga 3" xfId="36181" hidden="1"/>
    <cellStyle name="Uwaga 3" xfId="36173" hidden="1"/>
    <cellStyle name="Uwaga 3" xfId="36170" hidden="1"/>
    <cellStyle name="Uwaga 3" xfId="36166" hidden="1"/>
    <cellStyle name="Uwaga 3" xfId="36158" hidden="1"/>
    <cellStyle name="Uwaga 3" xfId="36155" hidden="1"/>
    <cellStyle name="Uwaga 3" xfId="36151" hidden="1"/>
    <cellStyle name="Uwaga 3" xfId="36143" hidden="1"/>
    <cellStyle name="Uwaga 3" xfId="36140" hidden="1"/>
    <cellStyle name="Uwaga 3" xfId="36136" hidden="1"/>
    <cellStyle name="Uwaga 3" xfId="36128" hidden="1"/>
    <cellStyle name="Uwaga 3" xfId="36124" hidden="1"/>
    <cellStyle name="Uwaga 3" xfId="36119" hidden="1"/>
    <cellStyle name="Uwaga 3" xfId="36113" hidden="1"/>
    <cellStyle name="Uwaga 3" xfId="36109" hidden="1"/>
    <cellStyle name="Uwaga 3" xfId="36104" hidden="1"/>
    <cellStyle name="Uwaga 3" xfId="36098" hidden="1"/>
    <cellStyle name="Uwaga 3" xfId="36094" hidden="1"/>
    <cellStyle name="Uwaga 3" xfId="36089" hidden="1"/>
    <cellStyle name="Uwaga 3" xfId="36083" hidden="1"/>
    <cellStyle name="Uwaga 3" xfId="36080" hidden="1"/>
    <cellStyle name="Uwaga 3" xfId="36076" hidden="1"/>
    <cellStyle name="Uwaga 3" xfId="36068" hidden="1"/>
    <cellStyle name="Uwaga 3" xfId="36065" hidden="1"/>
    <cellStyle name="Uwaga 3" xfId="36060" hidden="1"/>
    <cellStyle name="Uwaga 3" xfId="36053" hidden="1"/>
    <cellStyle name="Uwaga 3" xfId="36049" hidden="1"/>
    <cellStyle name="Uwaga 3" xfId="36044" hidden="1"/>
    <cellStyle name="Uwaga 3" xfId="36038" hidden="1"/>
    <cellStyle name="Uwaga 3" xfId="36034" hidden="1"/>
    <cellStyle name="Uwaga 3" xfId="36029" hidden="1"/>
    <cellStyle name="Uwaga 3" xfId="36023" hidden="1"/>
    <cellStyle name="Uwaga 3" xfId="36020" hidden="1"/>
    <cellStyle name="Uwaga 3" xfId="36016" hidden="1"/>
    <cellStyle name="Uwaga 3" xfId="36008" hidden="1"/>
    <cellStyle name="Uwaga 3" xfId="36003" hidden="1"/>
    <cellStyle name="Uwaga 3" xfId="35998" hidden="1"/>
    <cellStyle name="Uwaga 3" xfId="35993" hidden="1"/>
    <cellStyle name="Uwaga 3" xfId="35988" hidden="1"/>
    <cellStyle name="Uwaga 3" xfId="35983" hidden="1"/>
    <cellStyle name="Uwaga 3" xfId="35978" hidden="1"/>
    <cellStyle name="Uwaga 3" xfId="35973" hidden="1"/>
    <cellStyle name="Uwaga 3" xfId="35968" hidden="1"/>
    <cellStyle name="Uwaga 3" xfId="35963" hidden="1"/>
    <cellStyle name="Uwaga 3" xfId="35959" hidden="1"/>
    <cellStyle name="Uwaga 3" xfId="35954" hidden="1"/>
    <cellStyle name="Uwaga 3" xfId="35947" hidden="1"/>
    <cellStyle name="Uwaga 3" xfId="35942" hidden="1"/>
    <cellStyle name="Uwaga 3" xfId="35937" hidden="1"/>
    <cellStyle name="Uwaga 3" xfId="35932" hidden="1"/>
    <cellStyle name="Uwaga 3" xfId="35927" hidden="1"/>
    <cellStyle name="Uwaga 3" xfId="35922" hidden="1"/>
    <cellStyle name="Uwaga 3" xfId="35917" hidden="1"/>
    <cellStyle name="Uwaga 3" xfId="35912" hidden="1"/>
    <cellStyle name="Uwaga 3" xfId="35907" hidden="1"/>
    <cellStyle name="Uwaga 3" xfId="35903" hidden="1"/>
    <cellStyle name="Uwaga 3" xfId="35898" hidden="1"/>
    <cellStyle name="Uwaga 3" xfId="35893" hidden="1"/>
    <cellStyle name="Uwaga 3" xfId="35888" hidden="1"/>
    <cellStyle name="Uwaga 3" xfId="35884" hidden="1"/>
    <cellStyle name="Uwaga 3" xfId="35880" hidden="1"/>
    <cellStyle name="Uwaga 3" xfId="35873" hidden="1"/>
    <cellStyle name="Uwaga 3" xfId="35869" hidden="1"/>
    <cellStyle name="Uwaga 3" xfId="35864" hidden="1"/>
    <cellStyle name="Uwaga 3" xfId="35858" hidden="1"/>
    <cellStyle name="Uwaga 3" xfId="35854" hidden="1"/>
    <cellStyle name="Uwaga 3" xfId="35849" hidden="1"/>
    <cellStyle name="Uwaga 3" xfId="35843" hidden="1"/>
    <cellStyle name="Uwaga 3" xfId="35839" hidden="1"/>
    <cellStyle name="Uwaga 3" xfId="35835" hidden="1"/>
    <cellStyle name="Uwaga 3" xfId="35828" hidden="1"/>
    <cellStyle name="Uwaga 3" xfId="35824" hidden="1"/>
    <cellStyle name="Uwaga 3" xfId="35820" hidden="1"/>
    <cellStyle name="Uwaga 3" xfId="36687" hidden="1"/>
    <cellStyle name="Uwaga 3" xfId="36686" hidden="1"/>
    <cellStyle name="Uwaga 3" xfId="36684" hidden="1"/>
    <cellStyle name="Uwaga 3" xfId="36671" hidden="1"/>
    <cellStyle name="Uwaga 3" xfId="36669" hidden="1"/>
    <cellStyle name="Uwaga 3" xfId="36667" hidden="1"/>
    <cellStyle name="Uwaga 3" xfId="36657" hidden="1"/>
    <cellStyle name="Uwaga 3" xfId="36655" hidden="1"/>
    <cellStyle name="Uwaga 3" xfId="36653" hidden="1"/>
    <cellStyle name="Uwaga 3" xfId="36642" hidden="1"/>
    <cellStyle name="Uwaga 3" xfId="36640" hidden="1"/>
    <cellStyle name="Uwaga 3" xfId="36638" hidden="1"/>
    <cellStyle name="Uwaga 3" xfId="36625" hidden="1"/>
    <cellStyle name="Uwaga 3" xfId="36623" hidden="1"/>
    <cellStyle name="Uwaga 3" xfId="36622" hidden="1"/>
    <cellStyle name="Uwaga 3" xfId="36609" hidden="1"/>
    <cellStyle name="Uwaga 3" xfId="36608" hidden="1"/>
    <cellStyle name="Uwaga 3" xfId="36606" hidden="1"/>
    <cellStyle name="Uwaga 3" xfId="36594" hidden="1"/>
    <cellStyle name="Uwaga 3" xfId="36593" hidden="1"/>
    <cellStyle name="Uwaga 3" xfId="36591" hidden="1"/>
    <cellStyle name="Uwaga 3" xfId="36579" hidden="1"/>
    <cellStyle name="Uwaga 3" xfId="36578" hidden="1"/>
    <cellStyle name="Uwaga 3" xfId="36576" hidden="1"/>
    <cellStyle name="Uwaga 3" xfId="36564" hidden="1"/>
    <cellStyle name="Uwaga 3" xfId="36563" hidden="1"/>
    <cellStyle name="Uwaga 3" xfId="36561" hidden="1"/>
    <cellStyle name="Uwaga 3" xfId="36549" hidden="1"/>
    <cellStyle name="Uwaga 3" xfId="36548" hidden="1"/>
    <cellStyle name="Uwaga 3" xfId="36546" hidden="1"/>
    <cellStyle name="Uwaga 3" xfId="36534" hidden="1"/>
    <cellStyle name="Uwaga 3" xfId="36533" hidden="1"/>
    <cellStyle name="Uwaga 3" xfId="36531" hidden="1"/>
    <cellStyle name="Uwaga 3" xfId="36519" hidden="1"/>
    <cellStyle name="Uwaga 3" xfId="36518" hidden="1"/>
    <cellStyle name="Uwaga 3" xfId="36516" hidden="1"/>
    <cellStyle name="Uwaga 3" xfId="36504" hidden="1"/>
    <cellStyle name="Uwaga 3" xfId="36503" hidden="1"/>
    <cellStyle name="Uwaga 3" xfId="36501" hidden="1"/>
    <cellStyle name="Uwaga 3" xfId="36489" hidden="1"/>
    <cellStyle name="Uwaga 3" xfId="36488" hidden="1"/>
    <cellStyle name="Uwaga 3" xfId="36486" hidden="1"/>
    <cellStyle name="Uwaga 3" xfId="36474" hidden="1"/>
    <cellStyle name="Uwaga 3" xfId="36473" hidden="1"/>
    <cellStyle name="Uwaga 3" xfId="36471" hidden="1"/>
    <cellStyle name="Uwaga 3" xfId="36459" hidden="1"/>
    <cellStyle name="Uwaga 3" xfId="36458" hidden="1"/>
    <cellStyle name="Uwaga 3" xfId="36456" hidden="1"/>
    <cellStyle name="Uwaga 3" xfId="36444" hidden="1"/>
    <cellStyle name="Uwaga 3" xfId="36443" hidden="1"/>
    <cellStyle name="Uwaga 3" xfId="36441" hidden="1"/>
    <cellStyle name="Uwaga 3" xfId="36429" hidden="1"/>
    <cellStyle name="Uwaga 3" xfId="36428" hidden="1"/>
    <cellStyle name="Uwaga 3" xfId="36426" hidden="1"/>
    <cellStyle name="Uwaga 3" xfId="36414" hidden="1"/>
    <cellStyle name="Uwaga 3" xfId="36413" hidden="1"/>
    <cellStyle name="Uwaga 3" xfId="36411" hidden="1"/>
    <cellStyle name="Uwaga 3" xfId="36399" hidden="1"/>
    <cellStyle name="Uwaga 3" xfId="36398" hidden="1"/>
    <cellStyle name="Uwaga 3" xfId="36396" hidden="1"/>
    <cellStyle name="Uwaga 3" xfId="36384" hidden="1"/>
    <cellStyle name="Uwaga 3" xfId="36383" hidden="1"/>
    <cellStyle name="Uwaga 3" xfId="36381" hidden="1"/>
    <cellStyle name="Uwaga 3" xfId="36369" hidden="1"/>
    <cellStyle name="Uwaga 3" xfId="36368" hidden="1"/>
    <cellStyle name="Uwaga 3" xfId="36366" hidden="1"/>
    <cellStyle name="Uwaga 3" xfId="36354" hidden="1"/>
    <cellStyle name="Uwaga 3" xfId="36353" hidden="1"/>
    <cellStyle name="Uwaga 3" xfId="36351" hidden="1"/>
    <cellStyle name="Uwaga 3" xfId="36339" hidden="1"/>
    <cellStyle name="Uwaga 3" xfId="36338" hidden="1"/>
    <cellStyle name="Uwaga 3" xfId="36336" hidden="1"/>
    <cellStyle name="Uwaga 3" xfId="36324" hidden="1"/>
    <cellStyle name="Uwaga 3" xfId="36323" hidden="1"/>
    <cellStyle name="Uwaga 3" xfId="36321" hidden="1"/>
    <cellStyle name="Uwaga 3" xfId="36309" hidden="1"/>
    <cellStyle name="Uwaga 3" xfId="36308" hidden="1"/>
    <cellStyle name="Uwaga 3" xfId="36306" hidden="1"/>
    <cellStyle name="Uwaga 3" xfId="36294" hidden="1"/>
    <cellStyle name="Uwaga 3" xfId="36293" hidden="1"/>
    <cellStyle name="Uwaga 3" xfId="36291" hidden="1"/>
    <cellStyle name="Uwaga 3" xfId="36279" hidden="1"/>
    <cellStyle name="Uwaga 3" xfId="36278" hidden="1"/>
    <cellStyle name="Uwaga 3" xfId="36276" hidden="1"/>
    <cellStyle name="Uwaga 3" xfId="36264" hidden="1"/>
    <cellStyle name="Uwaga 3" xfId="36263" hidden="1"/>
    <cellStyle name="Uwaga 3" xfId="36261" hidden="1"/>
    <cellStyle name="Uwaga 3" xfId="36249" hidden="1"/>
    <cellStyle name="Uwaga 3" xfId="36248" hidden="1"/>
    <cellStyle name="Uwaga 3" xfId="36246" hidden="1"/>
    <cellStyle name="Uwaga 3" xfId="36234" hidden="1"/>
    <cellStyle name="Uwaga 3" xfId="36233" hidden="1"/>
    <cellStyle name="Uwaga 3" xfId="36231" hidden="1"/>
    <cellStyle name="Uwaga 3" xfId="36219" hidden="1"/>
    <cellStyle name="Uwaga 3" xfId="36218" hidden="1"/>
    <cellStyle name="Uwaga 3" xfId="36216" hidden="1"/>
    <cellStyle name="Uwaga 3" xfId="36204" hidden="1"/>
    <cellStyle name="Uwaga 3" xfId="36202" hidden="1"/>
    <cellStyle name="Uwaga 3" xfId="36199" hidden="1"/>
    <cellStyle name="Uwaga 3" xfId="36189" hidden="1"/>
    <cellStyle name="Uwaga 3" xfId="36187" hidden="1"/>
    <cellStyle name="Uwaga 3" xfId="36184" hidden="1"/>
    <cellStyle name="Uwaga 3" xfId="36174" hidden="1"/>
    <cellStyle name="Uwaga 3" xfId="36172" hidden="1"/>
    <cellStyle name="Uwaga 3" xfId="36169" hidden="1"/>
    <cellStyle name="Uwaga 3" xfId="36159" hidden="1"/>
    <cellStyle name="Uwaga 3" xfId="36157" hidden="1"/>
    <cellStyle name="Uwaga 3" xfId="36154" hidden="1"/>
    <cellStyle name="Uwaga 3" xfId="36144" hidden="1"/>
    <cellStyle name="Uwaga 3" xfId="36142" hidden="1"/>
    <cellStyle name="Uwaga 3" xfId="36139" hidden="1"/>
    <cellStyle name="Uwaga 3" xfId="36129" hidden="1"/>
    <cellStyle name="Uwaga 3" xfId="36127" hidden="1"/>
    <cellStyle name="Uwaga 3" xfId="36123" hidden="1"/>
    <cellStyle name="Uwaga 3" xfId="36114" hidden="1"/>
    <cellStyle name="Uwaga 3" xfId="36111" hidden="1"/>
    <cellStyle name="Uwaga 3" xfId="36107" hidden="1"/>
    <cellStyle name="Uwaga 3" xfId="36099" hidden="1"/>
    <cellStyle name="Uwaga 3" xfId="36097" hidden="1"/>
    <cellStyle name="Uwaga 3" xfId="36093" hidden="1"/>
    <cellStyle name="Uwaga 3" xfId="36084" hidden="1"/>
    <cellStyle name="Uwaga 3" xfId="36082" hidden="1"/>
    <cellStyle name="Uwaga 3" xfId="36079" hidden="1"/>
    <cellStyle name="Uwaga 3" xfId="36069" hidden="1"/>
    <cellStyle name="Uwaga 3" xfId="36067" hidden="1"/>
    <cellStyle name="Uwaga 3" xfId="36062" hidden="1"/>
    <cellStyle name="Uwaga 3" xfId="36054" hidden="1"/>
    <cellStyle name="Uwaga 3" xfId="36052" hidden="1"/>
    <cellStyle name="Uwaga 3" xfId="36047" hidden="1"/>
    <cellStyle name="Uwaga 3" xfId="36039" hidden="1"/>
    <cellStyle name="Uwaga 3" xfId="36037" hidden="1"/>
    <cellStyle name="Uwaga 3" xfId="36032" hidden="1"/>
    <cellStyle name="Uwaga 3" xfId="36024" hidden="1"/>
    <cellStyle name="Uwaga 3" xfId="36022" hidden="1"/>
    <cellStyle name="Uwaga 3" xfId="36018" hidden="1"/>
    <cellStyle name="Uwaga 3" xfId="36009" hidden="1"/>
    <cellStyle name="Uwaga 3" xfId="36006" hidden="1"/>
    <cellStyle name="Uwaga 3" xfId="36001" hidden="1"/>
    <cellStyle name="Uwaga 3" xfId="35994" hidden="1"/>
    <cellStyle name="Uwaga 3" xfId="35990" hidden="1"/>
    <cellStyle name="Uwaga 3" xfId="35985" hidden="1"/>
    <cellStyle name="Uwaga 3" xfId="35979" hidden="1"/>
    <cellStyle name="Uwaga 3" xfId="35975" hidden="1"/>
    <cellStyle name="Uwaga 3" xfId="35970" hidden="1"/>
    <cellStyle name="Uwaga 3" xfId="35964" hidden="1"/>
    <cellStyle name="Uwaga 3" xfId="35961" hidden="1"/>
    <cellStyle name="Uwaga 3" xfId="35957" hidden="1"/>
    <cellStyle name="Uwaga 3" xfId="35948" hidden="1"/>
    <cellStyle name="Uwaga 3" xfId="35943" hidden="1"/>
    <cellStyle name="Uwaga 3" xfId="35938" hidden="1"/>
    <cellStyle name="Uwaga 3" xfId="35933" hidden="1"/>
    <cellStyle name="Uwaga 3" xfId="35928" hidden="1"/>
    <cellStyle name="Uwaga 3" xfId="35923" hidden="1"/>
    <cellStyle name="Uwaga 3" xfId="35918" hidden="1"/>
    <cellStyle name="Uwaga 3" xfId="35913" hidden="1"/>
    <cellStyle name="Uwaga 3" xfId="35908" hidden="1"/>
    <cellStyle name="Uwaga 3" xfId="35904" hidden="1"/>
    <cellStyle name="Uwaga 3" xfId="35899" hidden="1"/>
    <cellStyle name="Uwaga 3" xfId="35894" hidden="1"/>
    <cellStyle name="Uwaga 3" xfId="35889" hidden="1"/>
    <cellStyle name="Uwaga 3" xfId="35885" hidden="1"/>
    <cellStyle name="Uwaga 3" xfId="35881" hidden="1"/>
    <cellStyle name="Uwaga 3" xfId="35874" hidden="1"/>
    <cellStyle name="Uwaga 3" xfId="35870" hidden="1"/>
    <cellStyle name="Uwaga 3" xfId="35865" hidden="1"/>
    <cellStyle name="Uwaga 3" xfId="35859" hidden="1"/>
    <cellStyle name="Uwaga 3" xfId="35855" hidden="1"/>
    <cellStyle name="Uwaga 3" xfId="35850" hidden="1"/>
    <cellStyle name="Uwaga 3" xfId="35844" hidden="1"/>
    <cellStyle name="Uwaga 3" xfId="35840" hidden="1"/>
    <cellStyle name="Uwaga 3" xfId="35836" hidden="1"/>
    <cellStyle name="Uwaga 3" xfId="35829" hidden="1"/>
    <cellStyle name="Uwaga 3" xfId="35825" hidden="1"/>
    <cellStyle name="Uwaga 3" xfId="35821" hidden="1"/>
    <cellStyle name="Uwaga 3" xfId="34828" hidden="1"/>
    <cellStyle name="Uwaga 3" xfId="34827" hidden="1"/>
    <cellStyle name="Uwaga 3" xfId="34826" hidden="1"/>
    <cellStyle name="Uwaga 3" xfId="34819" hidden="1"/>
    <cellStyle name="Uwaga 3" xfId="34818" hidden="1"/>
    <cellStyle name="Uwaga 3" xfId="34817" hidden="1"/>
    <cellStyle name="Uwaga 3" xfId="34810" hidden="1"/>
    <cellStyle name="Uwaga 3" xfId="34809" hidden="1"/>
    <cellStyle name="Uwaga 3" xfId="34808" hidden="1"/>
    <cellStyle name="Uwaga 3" xfId="34801" hidden="1"/>
    <cellStyle name="Uwaga 3" xfId="34800" hidden="1"/>
    <cellStyle name="Uwaga 3" xfId="34799" hidden="1"/>
    <cellStyle name="Uwaga 3" xfId="34792" hidden="1"/>
    <cellStyle name="Uwaga 3" xfId="34791" hidden="1"/>
    <cellStyle name="Uwaga 3" xfId="34790" hidden="1"/>
    <cellStyle name="Uwaga 3" xfId="34783" hidden="1"/>
    <cellStyle name="Uwaga 3" xfId="34782" hidden="1"/>
    <cellStyle name="Uwaga 3" xfId="34780" hidden="1"/>
    <cellStyle name="Uwaga 3" xfId="34774" hidden="1"/>
    <cellStyle name="Uwaga 3" xfId="34773" hidden="1"/>
    <cellStyle name="Uwaga 3" xfId="34771" hidden="1"/>
    <cellStyle name="Uwaga 3" xfId="34765" hidden="1"/>
    <cellStyle name="Uwaga 3" xfId="34764" hidden="1"/>
    <cellStyle name="Uwaga 3" xfId="34762" hidden="1"/>
    <cellStyle name="Uwaga 3" xfId="34756" hidden="1"/>
    <cellStyle name="Uwaga 3" xfId="34755" hidden="1"/>
    <cellStyle name="Uwaga 3" xfId="34753" hidden="1"/>
    <cellStyle name="Uwaga 3" xfId="34747" hidden="1"/>
    <cellStyle name="Uwaga 3" xfId="34746" hidden="1"/>
    <cellStyle name="Uwaga 3" xfId="34744" hidden="1"/>
    <cellStyle name="Uwaga 3" xfId="34738" hidden="1"/>
    <cellStyle name="Uwaga 3" xfId="34737" hidden="1"/>
    <cellStyle name="Uwaga 3" xfId="34735" hidden="1"/>
    <cellStyle name="Uwaga 3" xfId="34729" hidden="1"/>
    <cellStyle name="Uwaga 3" xfId="34728" hidden="1"/>
    <cellStyle name="Uwaga 3" xfId="34726" hidden="1"/>
    <cellStyle name="Uwaga 3" xfId="34720" hidden="1"/>
    <cellStyle name="Uwaga 3" xfId="34719" hidden="1"/>
    <cellStyle name="Uwaga 3" xfId="34717" hidden="1"/>
    <cellStyle name="Uwaga 3" xfId="34711" hidden="1"/>
    <cellStyle name="Uwaga 3" xfId="34710" hidden="1"/>
    <cellStyle name="Uwaga 3" xfId="34708" hidden="1"/>
    <cellStyle name="Uwaga 3" xfId="34702" hidden="1"/>
    <cellStyle name="Uwaga 3" xfId="34701" hidden="1"/>
    <cellStyle name="Uwaga 3" xfId="34699" hidden="1"/>
    <cellStyle name="Uwaga 3" xfId="34693" hidden="1"/>
    <cellStyle name="Uwaga 3" xfId="34692" hidden="1"/>
    <cellStyle name="Uwaga 3" xfId="34690" hidden="1"/>
    <cellStyle name="Uwaga 3" xfId="34684" hidden="1"/>
    <cellStyle name="Uwaga 3" xfId="34683" hidden="1"/>
    <cellStyle name="Uwaga 3" xfId="34681" hidden="1"/>
    <cellStyle name="Uwaga 3" xfId="34675" hidden="1"/>
    <cellStyle name="Uwaga 3" xfId="34674" hidden="1"/>
    <cellStyle name="Uwaga 3" xfId="34671" hidden="1"/>
    <cellStyle name="Uwaga 3" xfId="34666" hidden="1"/>
    <cellStyle name="Uwaga 3" xfId="34664" hidden="1"/>
    <cellStyle name="Uwaga 3" xfId="34661" hidden="1"/>
    <cellStyle name="Uwaga 3" xfId="34657" hidden="1"/>
    <cellStyle name="Uwaga 3" xfId="34656" hidden="1"/>
    <cellStyle name="Uwaga 3" xfId="34653" hidden="1"/>
    <cellStyle name="Uwaga 3" xfId="34648" hidden="1"/>
    <cellStyle name="Uwaga 3" xfId="34647" hidden="1"/>
    <cellStyle name="Uwaga 3" xfId="34645" hidden="1"/>
    <cellStyle name="Uwaga 3" xfId="34639" hidden="1"/>
    <cellStyle name="Uwaga 3" xfId="34638" hidden="1"/>
    <cellStyle name="Uwaga 3" xfId="34636" hidden="1"/>
    <cellStyle name="Uwaga 3" xfId="34630" hidden="1"/>
    <cellStyle name="Uwaga 3" xfId="34629" hidden="1"/>
    <cellStyle name="Uwaga 3" xfId="34627" hidden="1"/>
    <cellStyle name="Uwaga 3" xfId="34621" hidden="1"/>
    <cellStyle name="Uwaga 3" xfId="34620" hidden="1"/>
    <cellStyle name="Uwaga 3" xfId="34618" hidden="1"/>
    <cellStyle name="Uwaga 3" xfId="34612" hidden="1"/>
    <cellStyle name="Uwaga 3" xfId="34611" hidden="1"/>
    <cellStyle name="Uwaga 3" xfId="34609" hidden="1"/>
    <cellStyle name="Uwaga 3" xfId="34603" hidden="1"/>
    <cellStyle name="Uwaga 3" xfId="34602" hidden="1"/>
    <cellStyle name="Uwaga 3" xfId="34599" hidden="1"/>
    <cellStyle name="Uwaga 3" xfId="34594" hidden="1"/>
    <cellStyle name="Uwaga 3" xfId="34592" hidden="1"/>
    <cellStyle name="Uwaga 3" xfId="34589" hidden="1"/>
    <cellStyle name="Uwaga 3" xfId="34585" hidden="1"/>
    <cellStyle name="Uwaga 3" xfId="34583" hidden="1"/>
    <cellStyle name="Uwaga 3" xfId="34580" hidden="1"/>
    <cellStyle name="Uwaga 3" xfId="34576" hidden="1"/>
    <cellStyle name="Uwaga 3" xfId="34575" hidden="1"/>
    <cellStyle name="Uwaga 3" xfId="34573" hidden="1"/>
    <cellStyle name="Uwaga 3" xfId="34567" hidden="1"/>
    <cellStyle name="Uwaga 3" xfId="34565" hidden="1"/>
    <cellStyle name="Uwaga 3" xfId="34562" hidden="1"/>
    <cellStyle name="Uwaga 3" xfId="34558" hidden="1"/>
    <cellStyle name="Uwaga 3" xfId="34556" hidden="1"/>
    <cellStyle name="Uwaga 3" xfId="34553" hidden="1"/>
    <cellStyle name="Uwaga 3" xfId="34549" hidden="1"/>
    <cellStyle name="Uwaga 3" xfId="34547" hidden="1"/>
    <cellStyle name="Uwaga 3" xfId="34544" hidden="1"/>
    <cellStyle name="Uwaga 3" xfId="34540" hidden="1"/>
    <cellStyle name="Uwaga 3" xfId="34538" hidden="1"/>
    <cellStyle name="Uwaga 3" xfId="34536" hidden="1"/>
    <cellStyle name="Uwaga 3" xfId="34531" hidden="1"/>
    <cellStyle name="Uwaga 3" xfId="34529" hidden="1"/>
    <cellStyle name="Uwaga 3" xfId="34527" hidden="1"/>
    <cellStyle name="Uwaga 3" xfId="34522" hidden="1"/>
    <cellStyle name="Uwaga 3" xfId="34520" hidden="1"/>
    <cellStyle name="Uwaga 3" xfId="34517" hidden="1"/>
    <cellStyle name="Uwaga 3" xfId="34513" hidden="1"/>
    <cellStyle name="Uwaga 3" xfId="34511" hidden="1"/>
    <cellStyle name="Uwaga 3" xfId="34509" hidden="1"/>
    <cellStyle name="Uwaga 3" xfId="34504" hidden="1"/>
    <cellStyle name="Uwaga 3" xfId="34502" hidden="1"/>
    <cellStyle name="Uwaga 3" xfId="34500" hidden="1"/>
    <cellStyle name="Uwaga 3" xfId="34494" hidden="1"/>
    <cellStyle name="Uwaga 3" xfId="34491" hidden="1"/>
    <cellStyle name="Uwaga 3" xfId="34488" hidden="1"/>
    <cellStyle name="Uwaga 3" xfId="34485" hidden="1"/>
    <cellStyle name="Uwaga 3" xfId="34482" hidden="1"/>
    <cellStyle name="Uwaga 3" xfId="34479" hidden="1"/>
    <cellStyle name="Uwaga 3" xfId="34476" hidden="1"/>
    <cellStyle name="Uwaga 3" xfId="34473" hidden="1"/>
    <cellStyle name="Uwaga 3" xfId="34470" hidden="1"/>
    <cellStyle name="Uwaga 3" xfId="34468" hidden="1"/>
    <cellStyle name="Uwaga 3" xfId="34466" hidden="1"/>
    <cellStyle name="Uwaga 3" xfId="34463" hidden="1"/>
    <cellStyle name="Uwaga 3" xfId="34459" hidden="1"/>
    <cellStyle name="Uwaga 3" xfId="34456" hidden="1"/>
    <cellStyle name="Uwaga 3" xfId="34453" hidden="1"/>
    <cellStyle name="Uwaga 3" xfId="34449" hidden="1"/>
    <cellStyle name="Uwaga 3" xfId="34446" hidden="1"/>
    <cellStyle name="Uwaga 3" xfId="34443" hidden="1"/>
    <cellStyle name="Uwaga 3" xfId="34441" hidden="1"/>
    <cellStyle name="Uwaga 3" xfId="34438" hidden="1"/>
    <cellStyle name="Uwaga 3" xfId="34435" hidden="1"/>
    <cellStyle name="Uwaga 3" xfId="34432" hidden="1"/>
    <cellStyle name="Uwaga 3" xfId="34430" hidden="1"/>
    <cellStyle name="Uwaga 3" xfId="34428" hidden="1"/>
    <cellStyle name="Uwaga 3" xfId="34423" hidden="1"/>
    <cellStyle name="Uwaga 3" xfId="34420" hidden="1"/>
    <cellStyle name="Uwaga 3" xfId="34417" hidden="1"/>
    <cellStyle name="Uwaga 3" xfId="34413" hidden="1"/>
    <cellStyle name="Uwaga 3" xfId="34410" hidden="1"/>
    <cellStyle name="Uwaga 3" xfId="34407" hidden="1"/>
    <cellStyle name="Uwaga 3" xfId="34404" hidden="1"/>
    <cellStyle name="Uwaga 3" xfId="34401" hidden="1"/>
    <cellStyle name="Uwaga 3" xfId="34398" hidden="1"/>
    <cellStyle name="Uwaga 3" xfId="34396" hidden="1"/>
    <cellStyle name="Uwaga 3" xfId="34394" hidden="1"/>
    <cellStyle name="Uwaga 3" xfId="34391" hidden="1"/>
    <cellStyle name="Uwaga 3" xfId="34386" hidden="1"/>
    <cellStyle name="Uwaga 3" xfId="34383" hidden="1"/>
    <cellStyle name="Uwaga 3" xfId="34380" hidden="1"/>
    <cellStyle name="Uwaga 3" xfId="34376" hidden="1"/>
    <cellStyle name="Uwaga 3" xfId="34373" hidden="1"/>
    <cellStyle name="Uwaga 3" xfId="34371" hidden="1"/>
    <cellStyle name="Uwaga 3" xfId="34368" hidden="1"/>
    <cellStyle name="Uwaga 3" xfId="34365" hidden="1"/>
    <cellStyle name="Uwaga 3" xfId="34362" hidden="1"/>
    <cellStyle name="Uwaga 3" xfId="34360" hidden="1"/>
    <cellStyle name="Uwaga 3" xfId="34357" hidden="1"/>
    <cellStyle name="Uwaga 3" xfId="34354" hidden="1"/>
    <cellStyle name="Uwaga 3" xfId="34351" hidden="1"/>
    <cellStyle name="Uwaga 3" xfId="34349" hidden="1"/>
    <cellStyle name="Uwaga 3" xfId="34347" hidden="1"/>
    <cellStyle name="Uwaga 3" xfId="34342" hidden="1"/>
    <cellStyle name="Uwaga 3" xfId="34340" hidden="1"/>
    <cellStyle name="Uwaga 3" xfId="34337" hidden="1"/>
    <cellStyle name="Uwaga 3" xfId="34333" hidden="1"/>
    <cellStyle name="Uwaga 3" xfId="34331" hidden="1"/>
    <cellStyle name="Uwaga 3" xfId="30970" hidden="1"/>
    <cellStyle name="Uwaga 3" xfId="31505" hidden="1"/>
    <cellStyle name="Uwaga 3" xfId="30973" hidden="1"/>
    <cellStyle name="Uwaga 3" xfId="32468" hidden="1"/>
    <cellStyle name="Uwaga 3" xfId="31502" hidden="1"/>
    <cellStyle name="Uwaga 3" xfId="30976" hidden="1"/>
    <cellStyle name="Uwaga 3" xfId="32465" hidden="1"/>
    <cellStyle name="Uwaga 3" xfId="36759" hidden="1"/>
    <cellStyle name="Uwaga 3" xfId="36760" hidden="1"/>
    <cellStyle name="Uwaga 3" xfId="36762" hidden="1"/>
    <cellStyle name="Uwaga 3" xfId="36774" hidden="1"/>
    <cellStyle name="Uwaga 3" xfId="36775" hidden="1"/>
    <cellStyle name="Uwaga 3" xfId="36780" hidden="1"/>
    <cellStyle name="Uwaga 3" xfId="36789" hidden="1"/>
    <cellStyle name="Uwaga 3" xfId="36790" hidden="1"/>
    <cellStyle name="Uwaga 3" xfId="36795" hidden="1"/>
    <cellStyle name="Uwaga 3" xfId="36804" hidden="1"/>
    <cellStyle name="Uwaga 3" xfId="36805" hidden="1"/>
    <cellStyle name="Uwaga 3" xfId="36806" hidden="1"/>
    <cellStyle name="Uwaga 3" xfId="36819" hidden="1"/>
    <cellStyle name="Uwaga 3" xfId="36824" hidden="1"/>
    <cellStyle name="Uwaga 3" xfId="36829" hidden="1"/>
    <cellStyle name="Uwaga 3" xfId="36839" hidden="1"/>
    <cellStyle name="Uwaga 3" xfId="36844" hidden="1"/>
    <cellStyle name="Uwaga 3" xfId="36848" hidden="1"/>
    <cellStyle name="Uwaga 3" xfId="36855" hidden="1"/>
    <cellStyle name="Uwaga 3" xfId="36860" hidden="1"/>
    <cellStyle name="Uwaga 3" xfId="36863" hidden="1"/>
    <cellStyle name="Uwaga 3" xfId="36869" hidden="1"/>
    <cellStyle name="Uwaga 3" xfId="36874" hidden="1"/>
    <cellStyle name="Uwaga 3" xfId="36878" hidden="1"/>
    <cellStyle name="Uwaga 3" xfId="36879" hidden="1"/>
    <cellStyle name="Uwaga 3" xfId="36880" hidden="1"/>
    <cellStyle name="Uwaga 3" xfId="36884" hidden="1"/>
    <cellStyle name="Uwaga 3" xfId="36896" hidden="1"/>
    <cellStyle name="Uwaga 3" xfId="36901" hidden="1"/>
    <cellStyle name="Uwaga 3" xfId="36906" hidden="1"/>
    <cellStyle name="Uwaga 3" xfId="36911" hidden="1"/>
    <cellStyle name="Uwaga 3" xfId="36916" hidden="1"/>
    <cellStyle name="Uwaga 3" xfId="36921" hidden="1"/>
    <cellStyle name="Uwaga 3" xfId="36925" hidden="1"/>
    <cellStyle name="Uwaga 3" xfId="36929" hidden="1"/>
    <cellStyle name="Uwaga 3" xfId="36934" hidden="1"/>
    <cellStyle name="Uwaga 3" xfId="36939" hidden="1"/>
    <cellStyle name="Uwaga 3" xfId="36940" hidden="1"/>
    <cellStyle name="Uwaga 3" xfId="36942" hidden="1"/>
    <cellStyle name="Uwaga 3" xfId="36955" hidden="1"/>
    <cellStyle name="Uwaga 3" xfId="36959" hidden="1"/>
    <cellStyle name="Uwaga 3" xfId="36964" hidden="1"/>
    <cellStyle name="Uwaga 3" xfId="36971" hidden="1"/>
    <cellStyle name="Uwaga 3" xfId="36975" hidden="1"/>
    <cellStyle name="Uwaga 3" xfId="36980" hidden="1"/>
    <cellStyle name="Uwaga 3" xfId="36985" hidden="1"/>
    <cellStyle name="Uwaga 3" xfId="36988" hidden="1"/>
    <cellStyle name="Uwaga 3" xfId="36993" hidden="1"/>
    <cellStyle name="Uwaga 3" xfId="36999" hidden="1"/>
    <cellStyle name="Uwaga 3" xfId="37000" hidden="1"/>
    <cellStyle name="Uwaga 3" xfId="37003" hidden="1"/>
    <cellStyle name="Uwaga 3" xfId="37016" hidden="1"/>
    <cellStyle name="Uwaga 3" xfId="37020" hidden="1"/>
    <cellStyle name="Uwaga 3" xfId="37025" hidden="1"/>
    <cellStyle name="Uwaga 3" xfId="37032" hidden="1"/>
    <cellStyle name="Uwaga 3" xfId="37037" hidden="1"/>
    <cellStyle name="Uwaga 3" xfId="37041" hidden="1"/>
    <cellStyle name="Uwaga 3" xfId="37046" hidden="1"/>
    <cellStyle name="Uwaga 3" xfId="37050" hidden="1"/>
    <cellStyle name="Uwaga 3" xfId="37055" hidden="1"/>
    <cellStyle name="Uwaga 3" xfId="37059" hidden="1"/>
    <cellStyle name="Uwaga 3" xfId="37060" hidden="1"/>
    <cellStyle name="Uwaga 3" xfId="37062" hidden="1"/>
    <cellStyle name="Uwaga 3" xfId="37074" hidden="1"/>
    <cellStyle name="Uwaga 3" xfId="37075" hidden="1"/>
    <cellStyle name="Uwaga 3" xfId="37077" hidden="1"/>
    <cellStyle name="Uwaga 3" xfId="37089" hidden="1"/>
    <cellStyle name="Uwaga 3" xfId="37091" hidden="1"/>
    <cellStyle name="Uwaga 3" xfId="37094" hidden="1"/>
    <cellStyle name="Uwaga 3" xfId="37104" hidden="1"/>
    <cellStyle name="Uwaga 3" xfId="37105" hidden="1"/>
    <cellStyle name="Uwaga 3" xfId="37107" hidden="1"/>
    <cellStyle name="Uwaga 3" xfId="37119" hidden="1"/>
    <cellStyle name="Uwaga 3" xfId="37120" hidden="1"/>
    <cellStyle name="Uwaga 3" xfId="37121" hidden="1"/>
    <cellStyle name="Uwaga 3" xfId="37135" hidden="1"/>
    <cellStyle name="Uwaga 3" xfId="37138" hidden="1"/>
    <cellStyle name="Uwaga 3" xfId="37142" hidden="1"/>
    <cellStyle name="Uwaga 3" xfId="37150" hidden="1"/>
    <cellStyle name="Uwaga 3" xfId="37153" hidden="1"/>
    <cellStyle name="Uwaga 3" xfId="37157" hidden="1"/>
    <cellStyle name="Uwaga 3" xfId="37165" hidden="1"/>
    <cellStyle name="Uwaga 3" xfId="37168" hidden="1"/>
    <cellStyle name="Uwaga 3" xfId="37172" hidden="1"/>
    <cellStyle name="Uwaga 3" xfId="37179" hidden="1"/>
    <cellStyle name="Uwaga 3" xfId="37180" hidden="1"/>
    <cellStyle name="Uwaga 3" xfId="37182" hidden="1"/>
    <cellStyle name="Uwaga 3" xfId="37195" hidden="1"/>
    <cellStyle name="Uwaga 3" xfId="37198" hidden="1"/>
    <cellStyle name="Uwaga 3" xfId="37201" hidden="1"/>
    <cellStyle name="Uwaga 3" xfId="37210" hidden="1"/>
    <cellStyle name="Uwaga 3" xfId="37213" hidden="1"/>
    <cellStyle name="Uwaga 3" xfId="37217" hidden="1"/>
    <cellStyle name="Uwaga 3" xfId="37225" hidden="1"/>
    <cellStyle name="Uwaga 3" xfId="37227" hidden="1"/>
    <cellStyle name="Uwaga 3" xfId="37230" hidden="1"/>
    <cellStyle name="Uwaga 3" xfId="37239" hidden="1"/>
    <cellStyle name="Uwaga 3" xfId="37240" hidden="1"/>
    <cellStyle name="Uwaga 3" xfId="37241" hidden="1"/>
    <cellStyle name="Uwaga 3" xfId="37254" hidden="1"/>
    <cellStyle name="Uwaga 3" xfId="37255" hidden="1"/>
    <cellStyle name="Uwaga 3" xfId="37257" hidden="1"/>
    <cellStyle name="Uwaga 3" xfId="37269" hidden="1"/>
    <cellStyle name="Uwaga 3" xfId="37270" hidden="1"/>
    <cellStyle name="Uwaga 3" xfId="37272" hidden="1"/>
    <cellStyle name="Uwaga 3" xfId="37284" hidden="1"/>
    <cellStyle name="Uwaga 3" xfId="37285" hidden="1"/>
    <cellStyle name="Uwaga 3" xfId="37287" hidden="1"/>
    <cellStyle name="Uwaga 3" xfId="37299" hidden="1"/>
    <cellStyle name="Uwaga 3" xfId="37300" hidden="1"/>
    <cellStyle name="Uwaga 3" xfId="37301" hidden="1"/>
    <cellStyle name="Uwaga 3" xfId="37315" hidden="1"/>
    <cellStyle name="Uwaga 3" xfId="37317" hidden="1"/>
    <cellStyle name="Uwaga 3" xfId="37320" hidden="1"/>
    <cellStyle name="Uwaga 3" xfId="37330" hidden="1"/>
    <cellStyle name="Uwaga 3" xfId="37333" hidden="1"/>
    <cellStyle name="Uwaga 3" xfId="37336" hidden="1"/>
    <cellStyle name="Uwaga 3" xfId="37345" hidden="1"/>
    <cellStyle name="Uwaga 3" xfId="37347" hidden="1"/>
    <cellStyle name="Uwaga 3" xfId="37350" hidden="1"/>
    <cellStyle name="Uwaga 3" xfId="37359" hidden="1"/>
    <cellStyle name="Uwaga 3" xfId="37360" hidden="1"/>
    <cellStyle name="Uwaga 3" xfId="37361" hidden="1"/>
    <cellStyle name="Uwaga 3" xfId="37374" hidden="1"/>
    <cellStyle name="Uwaga 3" xfId="37376" hidden="1"/>
    <cellStyle name="Uwaga 3" xfId="37378" hidden="1"/>
    <cellStyle name="Uwaga 3" xfId="37389" hidden="1"/>
    <cellStyle name="Uwaga 3" xfId="37391" hidden="1"/>
    <cellStyle name="Uwaga 3" xfId="37393" hidden="1"/>
    <cellStyle name="Uwaga 3" xfId="37404" hidden="1"/>
    <cellStyle name="Uwaga 3" xfId="37406" hidden="1"/>
    <cellStyle name="Uwaga 3" xfId="37408" hidden="1"/>
    <cellStyle name="Uwaga 3" xfId="37419" hidden="1"/>
    <cellStyle name="Uwaga 3" xfId="37420" hidden="1"/>
    <cellStyle name="Uwaga 3" xfId="37421" hidden="1"/>
    <cellStyle name="Uwaga 3" xfId="37434" hidden="1"/>
    <cellStyle name="Uwaga 3" xfId="37436" hidden="1"/>
    <cellStyle name="Uwaga 3" xfId="37438" hidden="1"/>
    <cellStyle name="Uwaga 3" xfId="37449" hidden="1"/>
    <cellStyle name="Uwaga 3" xfId="37451" hidden="1"/>
    <cellStyle name="Uwaga 3" xfId="37453" hidden="1"/>
    <cellStyle name="Uwaga 3" xfId="37464" hidden="1"/>
    <cellStyle name="Uwaga 3" xfId="37466" hidden="1"/>
    <cellStyle name="Uwaga 3" xfId="37467" hidden="1"/>
    <cellStyle name="Uwaga 3" xfId="37479" hidden="1"/>
    <cellStyle name="Uwaga 3" xfId="37480" hidden="1"/>
    <cellStyle name="Uwaga 3" xfId="37481" hidden="1"/>
    <cellStyle name="Uwaga 3" xfId="37494" hidden="1"/>
    <cellStyle name="Uwaga 3" xfId="37496" hidden="1"/>
    <cellStyle name="Uwaga 3" xfId="37498" hidden="1"/>
    <cellStyle name="Uwaga 3" xfId="37509" hidden="1"/>
    <cellStyle name="Uwaga 3" xfId="37511" hidden="1"/>
    <cellStyle name="Uwaga 3" xfId="37513" hidden="1"/>
    <cellStyle name="Uwaga 3" xfId="37524" hidden="1"/>
    <cellStyle name="Uwaga 3" xfId="37526" hidden="1"/>
    <cellStyle name="Uwaga 3" xfId="37528" hidden="1"/>
    <cellStyle name="Uwaga 3" xfId="37539" hidden="1"/>
    <cellStyle name="Uwaga 3" xfId="37540" hidden="1"/>
    <cellStyle name="Uwaga 3" xfId="37542" hidden="1"/>
    <cellStyle name="Uwaga 3" xfId="37553" hidden="1"/>
    <cellStyle name="Uwaga 3" xfId="37555" hidden="1"/>
    <cellStyle name="Uwaga 3" xfId="37556" hidden="1"/>
    <cellStyle name="Uwaga 3" xfId="37565" hidden="1"/>
    <cellStyle name="Uwaga 3" xfId="37568" hidden="1"/>
    <cellStyle name="Uwaga 3" xfId="37570" hidden="1"/>
    <cellStyle name="Uwaga 3" xfId="37581" hidden="1"/>
    <cellStyle name="Uwaga 3" xfId="37583" hidden="1"/>
    <cellStyle name="Uwaga 3" xfId="37585" hidden="1"/>
    <cellStyle name="Uwaga 3" xfId="37597" hidden="1"/>
    <cellStyle name="Uwaga 3" xfId="37599" hidden="1"/>
    <cellStyle name="Uwaga 3" xfId="37601" hidden="1"/>
    <cellStyle name="Uwaga 3" xfId="37609" hidden="1"/>
    <cellStyle name="Uwaga 3" xfId="37611" hidden="1"/>
    <cellStyle name="Uwaga 3" xfId="37614" hidden="1"/>
    <cellStyle name="Uwaga 3" xfId="37604" hidden="1"/>
    <cellStyle name="Uwaga 3" xfId="37603" hidden="1"/>
    <cellStyle name="Uwaga 3" xfId="37602" hidden="1"/>
    <cellStyle name="Uwaga 3" xfId="37589" hidden="1"/>
    <cellStyle name="Uwaga 3" xfId="37588" hidden="1"/>
    <cellStyle name="Uwaga 3" xfId="37587" hidden="1"/>
    <cellStyle name="Uwaga 3" xfId="37574" hidden="1"/>
    <cellStyle name="Uwaga 3" xfId="37573" hidden="1"/>
    <cellStyle name="Uwaga 3" xfId="37572" hidden="1"/>
    <cellStyle name="Uwaga 3" xfId="37559" hidden="1"/>
    <cellStyle name="Uwaga 3" xfId="37558" hidden="1"/>
    <cellStyle name="Uwaga 3" xfId="37557" hidden="1"/>
    <cellStyle name="Uwaga 3" xfId="37544" hidden="1"/>
    <cellStyle name="Uwaga 3" xfId="37543" hidden="1"/>
    <cellStyle name="Uwaga 3" xfId="37541" hidden="1"/>
    <cellStyle name="Uwaga 3" xfId="37530" hidden="1"/>
    <cellStyle name="Uwaga 3" xfId="37527" hidden="1"/>
    <cellStyle name="Uwaga 3" xfId="37525" hidden="1"/>
    <cellStyle name="Uwaga 3" xfId="37515" hidden="1"/>
    <cellStyle name="Uwaga 3" xfId="37512" hidden="1"/>
    <cellStyle name="Uwaga 3" xfId="37510" hidden="1"/>
    <cellStyle name="Uwaga 3" xfId="37500" hidden="1"/>
    <cellStyle name="Uwaga 3" xfId="37497" hidden="1"/>
    <cellStyle name="Uwaga 3" xfId="37495" hidden="1"/>
    <cellStyle name="Uwaga 3" xfId="37485" hidden="1"/>
    <cellStyle name="Uwaga 3" xfId="37483" hidden="1"/>
    <cellStyle name="Uwaga 3" xfId="37482" hidden="1"/>
    <cellStyle name="Uwaga 3" xfId="37470" hidden="1"/>
    <cellStyle name="Uwaga 3" xfId="37468" hidden="1"/>
    <cellStyle name="Uwaga 3" xfId="37465" hidden="1"/>
    <cellStyle name="Uwaga 3" xfId="37455" hidden="1"/>
    <cellStyle name="Uwaga 3" xfId="37452" hidden="1"/>
    <cellStyle name="Uwaga 3" xfId="37450" hidden="1"/>
    <cellStyle name="Uwaga 3" xfId="37440" hidden="1"/>
    <cellStyle name="Uwaga 3" xfId="37437" hidden="1"/>
    <cellStyle name="Uwaga 3" xfId="37435" hidden="1"/>
    <cellStyle name="Uwaga 3" xfId="37425" hidden="1"/>
    <cellStyle name="Uwaga 3" xfId="37423" hidden="1"/>
    <cellStyle name="Uwaga 3" xfId="37422" hidden="1"/>
    <cellStyle name="Uwaga 3" xfId="37410" hidden="1"/>
    <cellStyle name="Uwaga 3" xfId="37407" hidden="1"/>
    <cellStyle name="Uwaga 3" xfId="37405" hidden="1"/>
    <cellStyle name="Uwaga 3" xfId="37395" hidden="1"/>
    <cellStyle name="Uwaga 3" xfId="37392" hidden="1"/>
    <cellStyle name="Uwaga 3" xfId="37390" hidden="1"/>
    <cellStyle name="Uwaga 3" xfId="37380" hidden="1"/>
    <cellStyle name="Uwaga 3" xfId="37377" hidden="1"/>
    <cellStyle name="Uwaga 3" xfId="37375" hidden="1"/>
    <cellStyle name="Uwaga 3" xfId="37365" hidden="1"/>
    <cellStyle name="Uwaga 3" xfId="37363" hidden="1"/>
    <cellStyle name="Uwaga 3" xfId="37362" hidden="1"/>
    <cellStyle name="Uwaga 3" xfId="37349" hidden="1"/>
    <cellStyle name="Uwaga 3" xfId="37346" hidden="1"/>
    <cellStyle name="Uwaga 3" xfId="37344" hidden="1"/>
    <cellStyle name="Uwaga 3" xfId="37334" hidden="1"/>
    <cellStyle name="Uwaga 3" xfId="37331" hidden="1"/>
    <cellStyle name="Uwaga 3" xfId="37329" hidden="1"/>
    <cellStyle name="Uwaga 3" xfId="37319" hidden="1"/>
    <cellStyle name="Uwaga 3" xfId="37316" hidden="1"/>
    <cellStyle name="Uwaga 3" xfId="37314" hidden="1"/>
    <cellStyle name="Uwaga 3" xfId="37305" hidden="1"/>
    <cellStyle name="Uwaga 3" xfId="37303" hidden="1"/>
    <cellStyle name="Uwaga 3" xfId="37302" hidden="1"/>
    <cellStyle name="Uwaga 3" xfId="37290" hidden="1"/>
    <cellStyle name="Uwaga 3" xfId="37288" hidden="1"/>
    <cellStyle name="Uwaga 3" xfId="37286" hidden="1"/>
    <cellStyle name="Uwaga 3" xfId="37275" hidden="1"/>
    <cellStyle name="Uwaga 3" xfId="37273" hidden="1"/>
    <cellStyle name="Uwaga 3" xfId="37271" hidden="1"/>
    <cellStyle name="Uwaga 3" xfId="37260" hidden="1"/>
    <cellStyle name="Uwaga 3" xfId="37258" hidden="1"/>
    <cellStyle name="Uwaga 3" xfId="37256" hidden="1"/>
    <cellStyle name="Uwaga 3" xfId="37245" hidden="1"/>
    <cellStyle name="Uwaga 3" xfId="37243" hidden="1"/>
    <cellStyle name="Uwaga 3" xfId="37242" hidden="1"/>
    <cellStyle name="Uwaga 3" xfId="37229" hidden="1"/>
    <cellStyle name="Uwaga 3" xfId="37226" hidden="1"/>
    <cellStyle name="Uwaga 3" xfId="37224" hidden="1"/>
    <cellStyle name="Uwaga 3" xfId="37214" hidden="1"/>
    <cellStyle name="Uwaga 3" xfId="37211" hidden="1"/>
    <cellStyle name="Uwaga 3" xfId="37209" hidden="1"/>
    <cellStyle name="Uwaga 3" xfId="37199" hidden="1"/>
    <cellStyle name="Uwaga 3" xfId="37196" hidden="1"/>
    <cellStyle name="Uwaga 3" xfId="37194" hidden="1"/>
    <cellStyle name="Uwaga 3" xfId="37185" hidden="1"/>
    <cellStyle name="Uwaga 3" xfId="37183" hidden="1"/>
    <cellStyle name="Uwaga 3" xfId="37181" hidden="1"/>
    <cellStyle name="Uwaga 3" xfId="37169" hidden="1"/>
    <cellStyle name="Uwaga 3" xfId="37166" hidden="1"/>
    <cellStyle name="Uwaga 3" xfId="37164" hidden="1"/>
    <cellStyle name="Uwaga 3" xfId="37154" hidden="1"/>
    <cellStyle name="Uwaga 3" xfId="37151" hidden="1"/>
    <cellStyle name="Uwaga 3" xfId="37149" hidden="1"/>
    <cellStyle name="Uwaga 3" xfId="37139" hidden="1"/>
    <cellStyle name="Uwaga 3" xfId="37136" hidden="1"/>
    <cellStyle name="Uwaga 3" xfId="37134" hidden="1"/>
    <cellStyle name="Uwaga 3" xfId="37127" hidden="1"/>
    <cellStyle name="Uwaga 3" xfId="37124" hidden="1"/>
    <cellStyle name="Uwaga 3" xfId="37122" hidden="1"/>
    <cellStyle name="Uwaga 3" xfId="37112" hidden="1"/>
    <cellStyle name="Uwaga 3" xfId="37109" hidden="1"/>
    <cellStyle name="Uwaga 3" xfId="37106" hidden="1"/>
    <cellStyle name="Uwaga 3" xfId="37097" hidden="1"/>
    <cellStyle name="Uwaga 3" xfId="37093" hidden="1"/>
    <cellStyle name="Uwaga 3" xfId="37090" hidden="1"/>
    <cellStyle name="Uwaga 3" xfId="37082" hidden="1"/>
    <cellStyle name="Uwaga 3" xfId="37079" hidden="1"/>
    <cellStyle name="Uwaga 3" xfId="37076" hidden="1"/>
    <cellStyle name="Uwaga 3" xfId="37067" hidden="1"/>
    <cellStyle name="Uwaga 3" xfId="37064" hidden="1"/>
    <cellStyle name="Uwaga 3" xfId="37061" hidden="1"/>
    <cellStyle name="Uwaga 3" xfId="37051" hidden="1"/>
    <cellStyle name="Uwaga 3" xfId="37047" hidden="1"/>
    <cellStyle name="Uwaga 3" xfId="37044" hidden="1"/>
    <cellStyle name="Uwaga 3" xfId="37035" hidden="1"/>
    <cellStyle name="Uwaga 3" xfId="37031" hidden="1"/>
    <cellStyle name="Uwaga 3" xfId="37029" hidden="1"/>
    <cellStyle name="Uwaga 3" xfId="37021" hidden="1"/>
    <cellStyle name="Uwaga 3" xfId="37017" hidden="1"/>
    <cellStyle name="Uwaga 3" xfId="37014" hidden="1"/>
    <cellStyle name="Uwaga 3" xfId="37007" hidden="1"/>
    <cellStyle name="Uwaga 3" xfId="37004" hidden="1"/>
    <cellStyle name="Uwaga 3" xfId="37001" hidden="1"/>
    <cellStyle name="Uwaga 3" xfId="36992" hidden="1"/>
    <cellStyle name="Uwaga 3" xfId="36987" hidden="1"/>
    <cellStyle name="Uwaga 3" xfId="36984" hidden="1"/>
    <cellStyle name="Uwaga 3" xfId="36977" hidden="1"/>
    <cellStyle name="Uwaga 3" xfId="36972" hidden="1"/>
    <cellStyle name="Uwaga 3" xfId="36969" hidden="1"/>
    <cellStyle name="Uwaga 3" xfId="36962" hidden="1"/>
    <cellStyle name="Uwaga 3" xfId="36957" hidden="1"/>
    <cellStyle name="Uwaga 3" xfId="36954" hidden="1"/>
    <cellStyle name="Uwaga 3" xfId="36948" hidden="1"/>
    <cellStyle name="Uwaga 3" xfId="36944" hidden="1"/>
    <cellStyle name="Uwaga 3" xfId="36941" hidden="1"/>
    <cellStyle name="Uwaga 3" xfId="36933" hidden="1"/>
    <cellStyle name="Uwaga 3" xfId="36928" hidden="1"/>
    <cellStyle name="Uwaga 3" xfId="36924" hidden="1"/>
    <cellStyle name="Uwaga 3" xfId="36918" hidden="1"/>
    <cellStyle name="Uwaga 3" xfId="36913" hidden="1"/>
    <cellStyle name="Uwaga 3" xfId="36909" hidden="1"/>
    <cellStyle name="Uwaga 3" xfId="36903" hidden="1"/>
    <cellStyle name="Uwaga 3" xfId="36898" hidden="1"/>
    <cellStyle name="Uwaga 3" xfId="36894" hidden="1"/>
    <cellStyle name="Uwaga 3" xfId="36889" hidden="1"/>
    <cellStyle name="Uwaga 3" xfId="36885" hidden="1"/>
    <cellStyle name="Uwaga 3" xfId="36881" hidden="1"/>
    <cellStyle name="Uwaga 3" xfId="36873" hidden="1"/>
    <cellStyle name="Uwaga 3" xfId="36868" hidden="1"/>
    <cellStyle name="Uwaga 3" xfId="36864" hidden="1"/>
    <cellStyle name="Uwaga 3" xfId="36858" hidden="1"/>
    <cellStyle name="Uwaga 3" xfId="36853" hidden="1"/>
    <cellStyle name="Uwaga 3" xfId="36849" hidden="1"/>
    <cellStyle name="Uwaga 3" xfId="36843" hidden="1"/>
    <cellStyle name="Uwaga 3" xfId="36838" hidden="1"/>
    <cellStyle name="Uwaga 3" xfId="36834" hidden="1"/>
    <cellStyle name="Uwaga 3" xfId="36830" hidden="1"/>
    <cellStyle name="Uwaga 3" xfId="36825" hidden="1"/>
    <cellStyle name="Uwaga 3" xfId="36820" hidden="1"/>
    <cellStyle name="Uwaga 3" xfId="36815" hidden="1"/>
    <cellStyle name="Uwaga 3" xfId="36811" hidden="1"/>
    <cellStyle name="Uwaga 3" xfId="36807" hidden="1"/>
    <cellStyle name="Uwaga 3" xfId="36800" hidden="1"/>
    <cellStyle name="Uwaga 3" xfId="36796" hidden="1"/>
    <cellStyle name="Uwaga 3" xfId="36791" hidden="1"/>
    <cellStyle name="Uwaga 3" xfId="36785" hidden="1"/>
    <cellStyle name="Uwaga 3" xfId="36781" hidden="1"/>
    <cellStyle name="Uwaga 3" xfId="36776" hidden="1"/>
    <cellStyle name="Uwaga 3" xfId="36770" hidden="1"/>
    <cellStyle name="Uwaga 3" xfId="36766" hidden="1"/>
    <cellStyle name="Uwaga 3" xfId="36761" hidden="1"/>
    <cellStyle name="Uwaga 3" xfId="36755" hidden="1"/>
    <cellStyle name="Uwaga 3" xfId="36751" hidden="1"/>
    <cellStyle name="Uwaga 3" xfId="36747" hidden="1"/>
    <cellStyle name="Uwaga 3" xfId="37607" hidden="1"/>
    <cellStyle name="Uwaga 3" xfId="37606" hidden="1"/>
    <cellStyle name="Uwaga 3" xfId="37605" hidden="1"/>
    <cellStyle name="Uwaga 3" xfId="37592" hidden="1"/>
    <cellStyle name="Uwaga 3" xfId="37591" hidden="1"/>
    <cellStyle name="Uwaga 3" xfId="37590" hidden="1"/>
    <cellStyle name="Uwaga 3" xfId="37577" hidden="1"/>
    <cellStyle name="Uwaga 3" xfId="37576" hidden="1"/>
    <cellStyle name="Uwaga 3" xfId="37575" hidden="1"/>
    <cellStyle name="Uwaga 3" xfId="37562" hidden="1"/>
    <cellStyle name="Uwaga 3" xfId="37561" hidden="1"/>
    <cellStyle name="Uwaga 3" xfId="37560" hidden="1"/>
    <cellStyle name="Uwaga 3" xfId="37547" hidden="1"/>
    <cellStyle name="Uwaga 3" xfId="37546" hidden="1"/>
    <cellStyle name="Uwaga 3" xfId="37545" hidden="1"/>
    <cellStyle name="Uwaga 3" xfId="37533" hidden="1"/>
    <cellStyle name="Uwaga 3" xfId="37531" hidden="1"/>
    <cellStyle name="Uwaga 3" xfId="37529" hidden="1"/>
    <cellStyle name="Uwaga 3" xfId="37518" hidden="1"/>
    <cellStyle name="Uwaga 3" xfId="37516" hidden="1"/>
    <cellStyle name="Uwaga 3" xfId="37514" hidden="1"/>
    <cellStyle name="Uwaga 3" xfId="37503" hidden="1"/>
    <cellStyle name="Uwaga 3" xfId="37501" hidden="1"/>
    <cellStyle name="Uwaga 3" xfId="37499" hidden="1"/>
    <cellStyle name="Uwaga 3" xfId="37488" hidden="1"/>
    <cellStyle name="Uwaga 3" xfId="37486" hidden="1"/>
    <cellStyle name="Uwaga 3" xfId="37484" hidden="1"/>
    <cellStyle name="Uwaga 3" xfId="37473" hidden="1"/>
    <cellStyle name="Uwaga 3" xfId="37471" hidden="1"/>
    <cellStyle name="Uwaga 3" xfId="37469" hidden="1"/>
    <cellStyle name="Uwaga 3" xfId="37458" hidden="1"/>
    <cellStyle name="Uwaga 3" xfId="37456" hidden="1"/>
    <cellStyle name="Uwaga 3" xfId="37454" hidden="1"/>
    <cellStyle name="Uwaga 3" xfId="37443" hidden="1"/>
    <cellStyle name="Uwaga 3" xfId="37441" hidden="1"/>
    <cellStyle name="Uwaga 3" xfId="37439" hidden="1"/>
    <cellStyle name="Uwaga 3" xfId="37428" hidden="1"/>
    <cellStyle name="Uwaga 3" xfId="37426" hidden="1"/>
    <cellStyle name="Uwaga 3" xfId="37424" hidden="1"/>
    <cellStyle name="Uwaga 3" xfId="37413" hidden="1"/>
    <cellStyle name="Uwaga 3" xfId="37411" hidden="1"/>
    <cellStyle name="Uwaga 3" xfId="37409" hidden="1"/>
    <cellStyle name="Uwaga 3" xfId="37398" hidden="1"/>
    <cellStyle name="Uwaga 3" xfId="37396" hidden="1"/>
    <cellStyle name="Uwaga 3" xfId="37394" hidden="1"/>
    <cellStyle name="Uwaga 3" xfId="37383" hidden="1"/>
    <cellStyle name="Uwaga 3" xfId="37381" hidden="1"/>
    <cellStyle name="Uwaga 3" xfId="37379" hidden="1"/>
    <cellStyle name="Uwaga 3" xfId="37368" hidden="1"/>
    <cellStyle name="Uwaga 3" xfId="37366" hidden="1"/>
    <cellStyle name="Uwaga 3" xfId="37364" hidden="1"/>
    <cellStyle name="Uwaga 3" xfId="37353" hidden="1"/>
    <cellStyle name="Uwaga 3" xfId="37351" hidden="1"/>
    <cellStyle name="Uwaga 3" xfId="37348" hidden="1"/>
    <cellStyle name="Uwaga 3" xfId="37338" hidden="1"/>
    <cellStyle name="Uwaga 3" xfId="37335" hidden="1"/>
    <cellStyle name="Uwaga 3" xfId="37332" hidden="1"/>
    <cellStyle name="Uwaga 3" xfId="37323" hidden="1"/>
    <cellStyle name="Uwaga 3" xfId="37321" hidden="1"/>
    <cellStyle name="Uwaga 3" xfId="37318" hidden="1"/>
    <cellStyle name="Uwaga 3" xfId="37308" hidden="1"/>
    <cellStyle name="Uwaga 3" xfId="37306" hidden="1"/>
    <cellStyle name="Uwaga 3" xfId="37304" hidden="1"/>
    <cellStyle name="Uwaga 3" xfId="37293" hidden="1"/>
    <cellStyle name="Uwaga 3" xfId="37291" hidden="1"/>
    <cellStyle name="Uwaga 3" xfId="37289" hidden="1"/>
    <cellStyle name="Uwaga 3" xfId="37278" hidden="1"/>
    <cellStyle name="Uwaga 3" xfId="37276" hidden="1"/>
    <cellStyle name="Uwaga 3" xfId="37274" hidden="1"/>
    <cellStyle name="Uwaga 3" xfId="37263" hidden="1"/>
    <cellStyle name="Uwaga 3" xfId="37261" hidden="1"/>
    <cellStyle name="Uwaga 3" xfId="37259" hidden="1"/>
    <cellStyle name="Uwaga 3" xfId="37248" hidden="1"/>
    <cellStyle name="Uwaga 3" xfId="37246" hidden="1"/>
    <cellStyle name="Uwaga 3" xfId="37244" hidden="1"/>
    <cellStyle name="Uwaga 3" xfId="37233" hidden="1"/>
    <cellStyle name="Uwaga 3" xfId="37231" hidden="1"/>
    <cellStyle name="Uwaga 3" xfId="37228" hidden="1"/>
    <cellStyle name="Uwaga 3" xfId="37218" hidden="1"/>
    <cellStyle name="Uwaga 3" xfId="37215" hidden="1"/>
    <cellStyle name="Uwaga 3" xfId="37212" hidden="1"/>
    <cellStyle name="Uwaga 3" xfId="37203" hidden="1"/>
    <cellStyle name="Uwaga 3" xfId="37200" hidden="1"/>
    <cellStyle name="Uwaga 3" xfId="37197" hidden="1"/>
    <cellStyle name="Uwaga 3" xfId="37188" hidden="1"/>
    <cellStyle name="Uwaga 3" xfId="37186" hidden="1"/>
    <cellStyle name="Uwaga 3" xfId="37184" hidden="1"/>
    <cellStyle name="Uwaga 3" xfId="37173" hidden="1"/>
    <cellStyle name="Uwaga 3" xfId="37170" hidden="1"/>
    <cellStyle name="Uwaga 3" xfId="37167" hidden="1"/>
    <cellStyle name="Uwaga 3" xfId="37158" hidden="1"/>
    <cellStyle name="Uwaga 3" xfId="37155" hidden="1"/>
    <cellStyle name="Uwaga 3" xfId="37152" hidden="1"/>
    <cellStyle name="Uwaga 3" xfId="37143" hidden="1"/>
    <cellStyle name="Uwaga 3" xfId="37140" hidden="1"/>
    <cellStyle name="Uwaga 3" xfId="37137" hidden="1"/>
    <cellStyle name="Uwaga 3" xfId="37130" hidden="1"/>
    <cellStyle name="Uwaga 3" xfId="37126" hidden="1"/>
    <cellStyle name="Uwaga 3" xfId="37123" hidden="1"/>
    <cellStyle name="Uwaga 3" xfId="37115" hidden="1"/>
    <cellStyle name="Uwaga 3" xfId="37111" hidden="1"/>
    <cellStyle name="Uwaga 3" xfId="37108" hidden="1"/>
    <cellStyle name="Uwaga 3" xfId="37100" hidden="1"/>
    <cellStyle name="Uwaga 3" xfId="37096" hidden="1"/>
    <cellStyle name="Uwaga 3" xfId="37092" hidden="1"/>
    <cellStyle name="Uwaga 3" xfId="37085" hidden="1"/>
    <cellStyle name="Uwaga 3" xfId="37081" hidden="1"/>
    <cellStyle name="Uwaga 3" xfId="37078" hidden="1"/>
    <cellStyle name="Uwaga 3" xfId="37070" hidden="1"/>
    <cellStyle name="Uwaga 3" xfId="37066" hidden="1"/>
    <cellStyle name="Uwaga 3" xfId="37063" hidden="1"/>
    <cellStyle name="Uwaga 3" xfId="37054" hidden="1"/>
    <cellStyle name="Uwaga 3" xfId="37049" hidden="1"/>
    <cellStyle name="Uwaga 3" xfId="37045" hidden="1"/>
    <cellStyle name="Uwaga 3" xfId="37039" hidden="1"/>
    <cellStyle name="Uwaga 3" xfId="37034" hidden="1"/>
    <cellStyle name="Uwaga 3" xfId="37030" hidden="1"/>
    <cellStyle name="Uwaga 3" xfId="37024" hidden="1"/>
    <cellStyle name="Uwaga 3" xfId="37019" hidden="1"/>
    <cellStyle name="Uwaga 3" xfId="37015" hidden="1"/>
    <cellStyle name="Uwaga 3" xfId="37010" hidden="1"/>
    <cellStyle name="Uwaga 3" xfId="37006" hidden="1"/>
    <cellStyle name="Uwaga 3" xfId="37002" hidden="1"/>
    <cellStyle name="Uwaga 3" xfId="36995" hidden="1"/>
    <cellStyle name="Uwaga 3" xfId="36990" hidden="1"/>
    <cellStyle name="Uwaga 3" xfId="36986" hidden="1"/>
    <cellStyle name="Uwaga 3" xfId="36979" hidden="1"/>
    <cellStyle name="Uwaga 3" xfId="36974" hidden="1"/>
    <cellStyle name="Uwaga 3" xfId="36970" hidden="1"/>
    <cellStyle name="Uwaga 3" xfId="36965" hidden="1"/>
    <cellStyle name="Uwaga 3" xfId="36960" hidden="1"/>
    <cellStyle name="Uwaga 3" xfId="36956" hidden="1"/>
    <cellStyle name="Uwaga 3" xfId="36950" hidden="1"/>
    <cellStyle name="Uwaga 3" xfId="36946" hidden="1"/>
    <cellStyle name="Uwaga 3" xfId="36943" hidden="1"/>
    <cellStyle name="Uwaga 3" xfId="36936" hidden="1"/>
    <cellStyle name="Uwaga 3" xfId="36931" hidden="1"/>
    <cellStyle name="Uwaga 3" xfId="36926" hidden="1"/>
    <cellStyle name="Uwaga 3" xfId="36920" hidden="1"/>
    <cellStyle name="Uwaga 3" xfId="36915" hidden="1"/>
    <cellStyle name="Uwaga 3" xfId="36910" hidden="1"/>
    <cellStyle name="Uwaga 3" xfId="36905" hidden="1"/>
    <cellStyle name="Uwaga 3" xfId="36900" hidden="1"/>
    <cellStyle name="Uwaga 3" xfId="36895" hidden="1"/>
    <cellStyle name="Uwaga 3" xfId="36891" hidden="1"/>
    <cellStyle name="Uwaga 3" xfId="36887" hidden="1"/>
    <cellStyle name="Uwaga 3" xfId="36882" hidden="1"/>
    <cellStyle name="Uwaga 3" xfId="36875" hidden="1"/>
    <cellStyle name="Uwaga 3" xfId="36870" hidden="1"/>
    <cellStyle name="Uwaga 3" xfId="36865" hidden="1"/>
    <cellStyle name="Uwaga 3" xfId="36859" hidden="1"/>
    <cellStyle name="Uwaga 3" xfId="36854" hidden="1"/>
    <cellStyle name="Uwaga 3" xfId="36850" hidden="1"/>
    <cellStyle name="Uwaga 3" xfId="36845" hidden="1"/>
    <cellStyle name="Uwaga 3" xfId="36840" hidden="1"/>
    <cellStyle name="Uwaga 3" xfId="36835" hidden="1"/>
    <cellStyle name="Uwaga 3" xfId="36831" hidden="1"/>
    <cellStyle name="Uwaga 3" xfId="36826" hidden="1"/>
    <cellStyle name="Uwaga 3" xfId="36821" hidden="1"/>
    <cellStyle name="Uwaga 3" xfId="36816" hidden="1"/>
    <cellStyle name="Uwaga 3" xfId="36812" hidden="1"/>
    <cellStyle name="Uwaga 3" xfId="36808" hidden="1"/>
    <cellStyle name="Uwaga 3" xfId="36801" hidden="1"/>
    <cellStyle name="Uwaga 3" xfId="36797" hidden="1"/>
    <cellStyle name="Uwaga 3" xfId="36792" hidden="1"/>
    <cellStyle name="Uwaga 3" xfId="36786" hidden="1"/>
    <cellStyle name="Uwaga 3" xfId="36782" hidden="1"/>
    <cellStyle name="Uwaga 3" xfId="36777" hidden="1"/>
    <cellStyle name="Uwaga 3" xfId="36771" hidden="1"/>
    <cellStyle name="Uwaga 3" xfId="36767" hidden="1"/>
    <cellStyle name="Uwaga 3" xfId="36763" hidden="1"/>
    <cellStyle name="Uwaga 3" xfId="36756" hidden="1"/>
    <cellStyle name="Uwaga 3" xfId="36752" hidden="1"/>
    <cellStyle name="Uwaga 3" xfId="36748" hidden="1"/>
    <cellStyle name="Uwaga 3" xfId="37612" hidden="1"/>
    <cellStyle name="Uwaga 3" xfId="37610" hidden="1"/>
    <cellStyle name="Uwaga 3" xfId="37608" hidden="1"/>
    <cellStyle name="Uwaga 3" xfId="37595" hidden="1"/>
    <cellStyle name="Uwaga 3" xfId="37594" hidden="1"/>
    <cellStyle name="Uwaga 3" xfId="37593" hidden="1"/>
    <cellStyle name="Uwaga 3" xfId="37580" hidden="1"/>
    <cellStyle name="Uwaga 3" xfId="37579" hidden="1"/>
    <cellStyle name="Uwaga 3" xfId="37578" hidden="1"/>
    <cellStyle name="Uwaga 3" xfId="37566" hidden="1"/>
    <cellStyle name="Uwaga 3" xfId="37564" hidden="1"/>
    <cellStyle name="Uwaga 3" xfId="37563" hidden="1"/>
    <cellStyle name="Uwaga 3" xfId="37550" hidden="1"/>
    <cellStyle name="Uwaga 3" xfId="37549" hidden="1"/>
    <cellStyle name="Uwaga 3" xfId="37548" hidden="1"/>
    <cellStyle name="Uwaga 3" xfId="37536" hidden="1"/>
    <cellStyle name="Uwaga 3" xfId="37534" hidden="1"/>
    <cellStyle name="Uwaga 3" xfId="37532" hidden="1"/>
    <cellStyle name="Uwaga 3" xfId="37521" hidden="1"/>
    <cellStyle name="Uwaga 3" xfId="37519" hidden="1"/>
    <cellStyle name="Uwaga 3" xfId="37517" hidden="1"/>
    <cellStyle name="Uwaga 3" xfId="37506" hidden="1"/>
    <cellStyle name="Uwaga 3" xfId="37504" hidden="1"/>
    <cellStyle name="Uwaga 3" xfId="37502" hidden="1"/>
    <cellStyle name="Uwaga 3" xfId="37491" hidden="1"/>
    <cellStyle name="Uwaga 3" xfId="37489" hidden="1"/>
    <cellStyle name="Uwaga 3" xfId="37487" hidden="1"/>
    <cellStyle name="Uwaga 3" xfId="37476" hidden="1"/>
    <cellStyle name="Uwaga 3" xfId="37474" hidden="1"/>
    <cellStyle name="Uwaga 3" xfId="37472" hidden="1"/>
    <cellStyle name="Uwaga 3" xfId="37461" hidden="1"/>
    <cellStyle name="Uwaga 3" xfId="37459" hidden="1"/>
    <cellStyle name="Uwaga 3" xfId="37457" hidden="1"/>
    <cellStyle name="Uwaga 3" xfId="37446" hidden="1"/>
    <cellStyle name="Uwaga 3" xfId="37444" hidden="1"/>
    <cellStyle name="Uwaga 3" xfId="37442" hidden="1"/>
    <cellStyle name="Uwaga 3" xfId="37431" hidden="1"/>
    <cellStyle name="Uwaga 3" xfId="37429" hidden="1"/>
    <cellStyle name="Uwaga 3" xfId="37427" hidden="1"/>
    <cellStyle name="Uwaga 3" xfId="37416" hidden="1"/>
    <cellStyle name="Uwaga 3" xfId="37414" hidden="1"/>
    <cellStyle name="Uwaga 3" xfId="37412" hidden="1"/>
    <cellStyle name="Uwaga 3" xfId="37401" hidden="1"/>
    <cellStyle name="Uwaga 3" xfId="37399" hidden="1"/>
    <cellStyle name="Uwaga 3" xfId="37397" hidden="1"/>
    <cellStyle name="Uwaga 3" xfId="37386" hidden="1"/>
    <cellStyle name="Uwaga 3" xfId="37384" hidden="1"/>
    <cellStyle name="Uwaga 3" xfId="37382" hidden="1"/>
    <cellStyle name="Uwaga 3" xfId="37371" hidden="1"/>
    <cellStyle name="Uwaga 3" xfId="37369" hidden="1"/>
    <cellStyle name="Uwaga 3" xfId="37367" hidden="1"/>
    <cellStyle name="Uwaga 3" xfId="37356" hidden="1"/>
    <cellStyle name="Uwaga 3" xfId="37354" hidden="1"/>
    <cellStyle name="Uwaga 3" xfId="37352" hidden="1"/>
    <cellStyle name="Uwaga 3" xfId="37341" hidden="1"/>
    <cellStyle name="Uwaga 3" xfId="37339" hidden="1"/>
    <cellStyle name="Uwaga 3" xfId="37337" hidden="1"/>
    <cellStyle name="Uwaga 3" xfId="37326" hidden="1"/>
    <cellStyle name="Uwaga 3" xfId="37324" hidden="1"/>
    <cellStyle name="Uwaga 3" xfId="37322" hidden="1"/>
    <cellStyle name="Uwaga 3" xfId="37311" hidden="1"/>
    <cellStyle name="Uwaga 3" xfId="37309" hidden="1"/>
    <cellStyle name="Uwaga 3" xfId="37307" hidden="1"/>
    <cellStyle name="Uwaga 3" xfId="37296" hidden="1"/>
    <cellStyle name="Uwaga 3" xfId="37294" hidden="1"/>
    <cellStyle name="Uwaga 3" xfId="37292" hidden="1"/>
    <cellStyle name="Uwaga 3" xfId="37281" hidden="1"/>
    <cellStyle name="Uwaga 3" xfId="37279" hidden="1"/>
    <cellStyle name="Uwaga 3" xfId="37277" hidden="1"/>
    <cellStyle name="Uwaga 3" xfId="37266" hidden="1"/>
    <cellStyle name="Uwaga 3" xfId="37264" hidden="1"/>
    <cellStyle name="Uwaga 3" xfId="37262" hidden="1"/>
    <cellStyle name="Uwaga 3" xfId="37251" hidden="1"/>
    <cellStyle name="Uwaga 3" xfId="37249" hidden="1"/>
    <cellStyle name="Uwaga 3" xfId="37247" hidden="1"/>
    <cellStyle name="Uwaga 3" xfId="37236" hidden="1"/>
    <cellStyle name="Uwaga 3" xfId="37234" hidden="1"/>
    <cellStyle name="Uwaga 3" xfId="37232" hidden="1"/>
    <cellStyle name="Uwaga 3" xfId="37221" hidden="1"/>
    <cellStyle name="Uwaga 3" xfId="37219" hidden="1"/>
    <cellStyle name="Uwaga 3" xfId="37216" hidden="1"/>
    <cellStyle name="Uwaga 3" xfId="37206" hidden="1"/>
    <cellStyle name="Uwaga 3" xfId="37204" hidden="1"/>
    <cellStyle name="Uwaga 3" xfId="37202" hidden="1"/>
    <cellStyle name="Uwaga 3" xfId="37191" hidden="1"/>
    <cellStyle name="Uwaga 3" xfId="37189" hidden="1"/>
    <cellStyle name="Uwaga 3" xfId="37187" hidden="1"/>
    <cellStyle name="Uwaga 3" xfId="37176" hidden="1"/>
    <cellStyle name="Uwaga 3" xfId="37174" hidden="1"/>
    <cellStyle name="Uwaga 3" xfId="37171" hidden="1"/>
    <cellStyle name="Uwaga 3" xfId="37161" hidden="1"/>
    <cellStyle name="Uwaga 3" xfId="37159" hidden="1"/>
    <cellStyle name="Uwaga 3" xfId="37156" hidden="1"/>
    <cellStyle name="Uwaga 3" xfId="37146" hidden="1"/>
    <cellStyle name="Uwaga 3" xfId="37144" hidden="1"/>
    <cellStyle name="Uwaga 3" xfId="37141" hidden="1"/>
    <cellStyle name="Uwaga 3" xfId="37132" hidden="1"/>
    <cellStyle name="Uwaga 3" xfId="37129" hidden="1"/>
    <cellStyle name="Uwaga 3" xfId="37125" hidden="1"/>
    <cellStyle name="Uwaga 3" xfId="37117" hidden="1"/>
    <cellStyle name="Uwaga 3" xfId="37114" hidden="1"/>
    <cellStyle name="Uwaga 3" xfId="37110" hidden="1"/>
    <cellStyle name="Uwaga 3" xfId="37102" hidden="1"/>
    <cellStyle name="Uwaga 3" xfId="37099" hidden="1"/>
    <cellStyle name="Uwaga 3" xfId="37095" hidden="1"/>
    <cellStyle name="Uwaga 3" xfId="37087" hidden="1"/>
    <cellStyle name="Uwaga 3" xfId="37084" hidden="1"/>
    <cellStyle name="Uwaga 3" xfId="37080" hidden="1"/>
    <cellStyle name="Uwaga 3" xfId="37072" hidden="1"/>
    <cellStyle name="Uwaga 3" xfId="37069" hidden="1"/>
    <cellStyle name="Uwaga 3" xfId="37065" hidden="1"/>
    <cellStyle name="Uwaga 3" xfId="37057" hidden="1"/>
    <cellStyle name="Uwaga 3" xfId="37053" hidden="1"/>
    <cellStyle name="Uwaga 3" xfId="37048" hidden="1"/>
    <cellStyle name="Uwaga 3" xfId="37042" hidden="1"/>
    <cellStyle name="Uwaga 3" xfId="37038" hidden="1"/>
    <cellStyle name="Uwaga 3" xfId="37033" hidden="1"/>
    <cellStyle name="Uwaga 3" xfId="37027" hidden="1"/>
    <cellStyle name="Uwaga 3" xfId="37023" hidden="1"/>
    <cellStyle name="Uwaga 3" xfId="37018" hidden="1"/>
    <cellStyle name="Uwaga 3" xfId="37012" hidden="1"/>
    <cellStyle name="Uwaga 3" xfId="37009" hidden="1"/>
    <cellStyle name="Uwaga 3" xfId="37005" hidden="1"/>
    <cellStyle name="Uwaga 3" xfId="36997" hidden="1"/>
    <cellStyle name="Uwaga 3" xfId="36994" hidden="1"/>
    <cellStyle name="Uwaga 3" xfId="36989" hidden="1"/>
    <cellStyle name="Uwaga 3" xfId="36982" hidden="1"/>
    <cellStyle name="Uwaga 3" xfId="36978" hidden="1"/>
    <cellStyle name="Uwaga 3" xfId="36973" hidden="1"/>
    <cellStyle name="Uwaga 3" xfId="36967" hidden="1"/>
    <cellStyle name="Uwaga 3" xfId="36963" hidden="1"/>
    <cellStyle name="Uwaga 3" xfId="36958" hidden="1"/>
    <cellStyle name="Uwaga 3" xfId="36952" hidden="1"/>
    <cellStyle name="Uwaga 3" xfId="36949" hidden="1"/>
    <cellStyle name="Uwaga 3" xfId="36945" hidden="1"/>
    <cellStyle name="Uwaga 3" xfId="36937" hidden="1"/>
    <cellStyle name="Uwaga 3" xfId="36932" hidden="1"/>
    <cellStyle name="Uwaga 3" xfId="36927" hidden="1"/>
    <cellStyle name="Uwaga 3" xfId="36922" hidden="1"/>
    <cellStyle name="Uwaga 3" xfId="36917" hidden="1"/>
    <cellStyle name="Uwaga 3" xfId="36912" hidden="1"/>
    <cellStyle name="Uwaga 3" xfId="36907" hidden="1"/>
    <cellStyle name="Uwaga 3" xfId="36902" hidden="1"/>
    <cellStyle name="Uwaga 3" xfId="36897" hidden="1"/>
    <cellStyle name="Uwaga 3" xfId="36892" hidden="1"/>
    <cellStyle name="Uwaga 3" xfId="36888" hidden="1"/>
    <cellStyle name="Uwaga 3" xfId="36883" hidden="1"/>
    <cellStyle name="Uwaga 3" xfId="36876" hidden="1"/>
    <cellStyle name="Uwaga 3" xfId="36871" hidden="1"/>
    <cellStyle name="Uwaga 3" xfId="36866" hidden="1"/>
    <cellStyle name="Uwaga 3" xfId="36861" hidden="1"/>
    <cellStyle name="Uwaga 3" xfId="36856" hidden="1"/>
    <cellStyle name="Uwaga 3" xfId="36851" hidden="1"/>
    <cellStyle name="Uwaga 3" xfId="36846" hidden="1"/>
    <cellStyle name="Uwaga 3" xfId="36841" hidden="1"/>
    <cellStyle name="Uwaga 3" xfId="36836" hidden="1"/>
    <cellStyle name="Uwaga 3" xfId="36832" hidden="1"/>
    <cellStyle name="Uwaga 3" xfId="36827" hidden="1"/>
    <cellStyle name="Uwaga 3" xfId="36822" hidden="1"/>
    <cellStyle name="Uwaga 3" xfId="36817" hidden="1"/>
    <cellStyle name="Uwaga 3" xfId="36813" hidden="1"/>
    <cellStyle name="Uwaga 3" xfId="36809" hidden="1"/>
    <cellStyle name="Uwaga 3" xfId="36802" hidden="1"/>
    <cellStyle name="Uwaga 3" xfId="36798" hidden="1"/>
    <cellStyle name="Uwaga 3" xfId="36793" hidden="1"/>
    <cellStyle name="Uwaga 3" xfId="36787" hidden="1"/>
    <cellStyle name="Uwaga 3" xfId="36783" hidden="1"/>
    <cellStyle name="Uwaga 3" xfId="36778" hidden="1"/>
    <cellStyle name="Uwaga 3" xfId="36772" hidden="1"/>
    <cellStyle name="Uwaga 3" xfId="36768" hidden="1"/>
    <cellStyle name="Uwaga 3" xfId="36764" hidden="1"/>
    <cellStyle name="Uwaga 3" xfId="36757" hidden="1"/>
    <cellStyle name="Uwaga 3" xfId="36753" hidden="1"/>
    <cellStyle name="Uwaga 3" xfId="36749" hidden="1"/>
    <cellStyle name="Uwaga 3" xfId="37616" hidden="1"/>
    <cellStyle name="Uwaga 3" xfId="37615" hidden="1"/>
    <cellStyle name="Uwaga 3" xfId="37613" hidden="1"/>
    <cellStyle name="Uwaga 3" xfId="37600" hidden="1"/>
    <cellStyle name="Uwaga 3" xfId="37598" hidden="1"/>
    <cellStyle name="Uwaga 3" xfId="37596" hidden="1"/>
    <cellStyle name="Uwaga 3" xfId="37586" hidden="1"/>
    <cellStyle name="Uwaga 3" xfId="37584" hidden="1"/>
    <cellStyle name="Uwaga 3" xfId="37582" hidden="1"/>
    <cellStyle name="Uwaga 3" xfId="37571" hidden="1"/>
    <cellStyle name="Uwaga 3" xfId="37569" hidden="1"/>
    <cellStyle name="Uwaga 3" xfId="37567" hidden="1"/>
    <cellStyle name="Uwaga 3" xfId="37554" hidden="1"/>
    <cellStyle name="Uwaga 3" xfId="37552" hidden="1"/>
    <cellStyle name="Uwaga 3" xfId="37551" hidden="1"/>
    <cellStyle name="Uwaga 3" xfId="37538" hidden="1"/>
    <cellStyle name="Uwaga 3" xfId="37537" hidden="1"/>
    <cellStyle name="Uwaga 3" xfId="37535" hidden="1"/>
    <cellStyle name="Uwaga 3" xfId="37523" hidden="1"/>
    <cellStyle name="Uwaga 3" xfId="37522" hidden="1"/>
    <cellStyle name="Uwaga 3" xfId="37520" hidden="1"/>
    <cellStyle name="Uwaga 3" xfId="37508" hidden="1"/>
    <cellStyle name="Uwaga 3" xfId="37507" hidden="1"/>
    <cellStyle name="Uwaga 3" xfId="37505" hidden="1"/>
    <cellStyle name="Uwaga 3" xfId="37493" hidden="1"/>
    <cellStyle name="Uwaga 3" xfId="37492" hidden="1"/>
    <cellStyle name="Uwaga 3" xfId="37490" hidden="1"/>
    <cellStyle name="Uwaga 3" xfId="37478" hidden="1"/>
    <cellStyle name="Uwaga 3" xfId="37477" hidden="1"/>
    <cellStyle name="Uwaga 3" xfId="37475" hidden="1"/>
    <cellStyle name="Uwaga 3" xfId="37463" hidden="1"/>
    <cellStyle name="Uwaga 3" xfId="37462" hidden="1"/>
    <cellStyle name="Uwaga 3" xfId="37460" hidden="1"/>
    <cellStyle name="Uwaga 3" xfId="37448" hidden="1"/>
    <cellStyle name="Uwaga 3" xfId="37447" hidden="1"/>
    <cellStyle name="Uwaga 3" xfId="37445" hidden="1"/>
    <cellStyle name="Uwaga 3" xfId="37433" hidden="1"/>
    <cellStyle name="Uwaga 3" xfId="37432" hidden="1"/>
    <cellStyle name="Uwaga 3" xfId="37430" hidden="1"/>
    <cellStyle name="Uwaga 3" xfId="37418" hidden="1"/>
    <cellStyle name="Uwaga 3" xfId="37417" hidden="1"/>
    <cellStyle name="Uwaga 3" xfId="37415" hidden="1"/>
    <cellStyle name="Uwaga 3" xfId="37403" hidden="1"/>
    <cellStyle name="Uwaga 3" xfId="37402" hidden="1"/>
    <cellStyle name="Uwaga 3" xfId="37400" hidden="1"/>
    <cellStyle name="Uwaga 3" xfId="37388" hidden="1"/>
    <cellStyle name="Uwaga 3" xfId="37387" hidden="1"/>
    <cellStyle name="Uwaga 3" xfId="37385" hidden="1"/>
    <cellStyle name="Uwaga 3" xfId="37373" hidden="1"/>
    <cellStyle name="Uwaga 3" xfId="37372" hidden="1"/>
    <cellStyle name="Uwaga 3" xfId="37370" hidden="1"/>
    <cellStyle name="Uwaga 3" xfId="37358" hidden="1"/>
    <cellStyle name="Uwaga 3" xfId="37357" hidden="1"/>
    <cellStyle name="Uwaga 3" xfId="37355" hidden="1"/>
    <cellStyle name="Uwaga 3" xfId="37343" hidden="1"/>
    <cellStyle name="Uwaga 3" xfId="37342" hidden="1"/>
    <cellStyle name="Uwaga 3" xfId="37340" hidden="1"/>
    <cellStyle name="Uwaga 3" xfId="37328" hidden="1"/>
    <cellStyle name="Uwaga 3" xfId="37327" hidden="1"/>
    <cellStyle name="Uwaga 3" xfId="37325" hidden="1"/>
    <cellStyle name="Uwaga 3" xfId="37313" hidden="1"/>
    <cellStyle name="Uwaga 3" xfId="37312" hidden="1"/>
    <cellStyle name="Uwaga 3" xfId="37310" hidden="1"/>
    <cellStyle name="Uwaga 3" xfId="37298" hidden="1"/>
    <cellStyle name="Uwaga 3" xfId="37297" hidden="1"/>
    <cellStyle name="Uwaga 3" xfId="37295" hidden="1"/>
    <cellStyle name="Uwaga 3" xfId="37283" hidden="1"/>
    <cellStyle name="Uwaga 3" xfId="37282" hidden="1"/>
    <cellStyle name="Uwaga 3" xfId="37280" hidden="1"/>
    <cellStyle name="Uwaga 3" xfId="37268" hidden="1"/>
    <cellStyle name="Uwaga 3" xfId="37267" hidden="1"/>
    <cellStyle name="Uwaga 3" xfId="37265" hidden="1"/>
    <cellStyle name="Uwaga 3" xfId="37253" hidden="1"/>
    <cellStyle name="Uwaga 3" xfId="37252" hidden="1"/>
    <cellStyle name="Uwaga 3" xfId="37250" hidden="1"/>
    <cellStyle name="Uwaga 3" xfId="37238" hidden="1"/>
    <cellStyle name="Uwaga 3" xfId="37237" hidden="1"/>
    <cellStyle name="Uwaga 3" xfId="37235" hidden="1"/>
    <cellStyle name="Uwaga 3" xfId="37223" hidden="1"/>
    <cellStyle name="Uwaga 3" xfId="37222" hidden="1"/>
    <cellStyle name="Uwaga 3" xfId="37220" hidden="1"/>
    <cellStyle name="Uwaga 3" xfId="37208" hidden="1"/>
    <cellStyle name="Uwaga 3" xfId="37207" hidden="1"/>
    <cellStyle name="Uwaga 3" xfId="37205" hidden="1"/>
    <cellStyle name="Uwaga 3" xfId="37193" hidden="1"/>
    <cellStyle name="Uwaga 3" xfId="37192" hidden="1"/>
    <cellStyle name="Uwaga 3" xfId="37190" hidden="1"/>
    <cellStyle name="Uwaga 3" xfId="37178" hidden="1"/>
    <cellStyle name="Uwaga 3" xfId="37177" hidden="1"/>
    <cellStyle name="Uwaga 3" xfId="37175" hidden="1"/>
    <cellStyle name="Uwaga 3" xfId="37163" hidden="1"/>
    <cellStyle name="Uwaga 3" xfId="37162" hidden="1"/>
    <cellStyle name="Uwaga 3" xfId="37160" hidden="1"/>
    <cellStyle name="Uwaga 3" xfId="37148" hidden="1"/>
    <cellStyle name="Uwaga 3" xfId="37147" hidden="1"/>
    <cellStyle name="Uwaga 3" xfId="37145" hidden="1"/>
    <cellStyle name="Uwaga 3" xfId="37133" hidden="1"/>
    <cellStyle name="Uwaga 3" xfId="37131" hidden="1"/>
    <cellStyle name="Uwaga 3" xfId="37128" hidden="1"/>
    <cellStyle name="Uwaga 3" xfId="37118" hidden="1"/>
    <cellStyle name="Uwaga 3" xfId="37116" hidden="1"/>
    <cellStyle name="Uwaga 3" xfId="37113" hidden="1"/>
    <cellStyle name="Uwaga 3" xfId="37103" hidden="1"/>
    <cellStyle name="Uwaga 3" xfId="37101" hidden="1"/>
    <cellStyle name="Uwaga 3" xfId="37098" hidden="1"/>
    <cellStyle name="Uwaga 3" xfId="37088" hidden="1"/>
    <cellStyle name="Uwaga 3" xfId="37086" hidden="1"/>
    <cellStyle name="Uwaga 3" xfId="37083" hidden="1"/>
    <cellStyle name="Uwaga 3" xfId="37073" hidden="1"/>
    <cellStyle name="Uwaga 3" xfId="37071" hidden="1"/>
    <cellStyle name="Uwaga 3" xfId="37068" hidden="1"/>
    <cellStyle name="Uwaga 3" xfId="37058" hidden="1"/>
    <cellStyle name="Uwaga 3" xfId="37056" hidden="1"/>
    <cellStyle name="Uwaga 3" xfId="37052" hidden="1"/>
    <cellStyle name="Uwaga 3" xfId="37043" hidden="1"/>
    <cellStyle name="Uwaga 3" xfId="37040" hidden="1"/>
    <cellStyle name="Uwaga 3" xfId="37036" hidden="1"/>
    <cellStyle name="Uwaga 3" xfId="37028" hidden="1"/>
    <cellStyle name="Uwaga 3" xfId="37026" hidden="1"/>
    <cellStyle name="Uwaga 3" xfId="37022" hidden="1"/>
    <cellStyle name="Uwaga 3" xfId="37013" hidden="1"/>
    <cellStyle name="Uwaga 3" xfId="37011" hidden="1"/>
    <cellStyle name="Uwaga 3" xfId="37008" hidden="1"/>
    <cellStyle name="Uwaga 3" xfId="36998" hidden="1"/>
    <cellStyle name="Uwaga 3" xfId="36996" hidden="1"/>
    <cellStyle name="Uwaga 3" xfId="36991" hidden="1"/>
    <cellStyle name="Uwaga 3" xfId="36983" hidden="1"/>
    <cellStyle name="Uwaga 3" xfId="36981" hidden="1"/>
    <cellStyle name="Uwaga 3" xfId="36976" hidden="1"/>
    <cellStyle name="Uwaga 3" xfId="36968" hidden="1"/>
    <cellStyle name="Uwaga 3" xfId="36966" hidden="1"/>
    <cellStyle name="Uwaga 3" xfId="36961" hidden="1"/>
    <cellStyle name="Uwaga 3" xfId="36953" hidden="1"/>
    <cellStyle name="Uwaga 3" xfId="36951" hidden="1"/>
    <cellStyle name="Uwaga 3" xfId="36947" hidden="1"/>
    <cellStyle name="Uwaga 3" xfId="36938" hidden="1"/>
    <cellStyle name="Uwaga 3" xfId="36935" hidden="1"/>
    <cellStyle name="Uwaga 3" xfId="36930" hidden="1"/>
    <cellStyle name="Uwaga 3" xfId="36923" hidden="1"/>
    <cellStyle name="Uwaga 3" xfId="36919" hidden="1"/>
    <cellStyle name="Uwaga 3" xfId="36914" hidden="1"/>
    <cellStyle name="Uwaga 3" xfId="36908" hidden="1"/>
    <cellStyle name="Uwaga 3" xfId="36904" hidden="1"/>
    <cellStyle name="Uwaga 3" xfId="36899" hidden="1"/>
    <cellStyle name="Uwaga 3" xfId="36893" hidden="1"/>
    <cellStyle name="Uwaga 3" xfId="36890" hidden="1"/>
    <cellStyle name="Uwaga 3" xfId="36886" hidden="1"/>
    <cellStyle name="Uwaga 3" xfId="36877" hidden="1"/>
    <cellStyle name="Uwaga 3" xfId="36872" hidden="1"/>
    <cellStyle name="Uwaga 3" xfId="36867" hidden="1"/>
    <cellStyle name="Uwaga 3" xfId="36862" hidden="1"/>
    <cellStyle name="Uwaga 3" xfId="36857" hidden="1"/>
    <cellStyle name="Uwaga 3" xfId="36852" hidden="1"/>
    <cellStyle name="Uwaga 3" xfId="36847" hidden="1"/>
    <cellStyle name="Uwaga 3" xfId="36842" hidden="1"/>
    <cellStyle name="Uwaga 3" xfId="36837" hidden="1"/>
    <cellStyle name="Uwaga 3" xfId="36833" hidden="1"/>
    <cellStyle name="Uwaga 3" xfId="36828" hidden="1"/>
    <cellStyle name="Uwaga 3" xfId="36823" hidden="1"/>
    <cellStyle name="Uwaga 3" xfId="36818" hidden="1"/>
    <cellStyle name="Uwaga 3" xfId="36814" hidden="1"/>
    <cellStyle name="Uwaga 3" xfId="36810" hidden="1"/>
    <cellStyle name="Uwaga 3" xfId="36803" hidden="1"/>
    <cellStyle name="Uwaga 3" xfId="36799" hidden="1"/>
    <cellStyle name="Uwaga 3" xfId="36794" hidden="1"/>
    <cellStyle name="Uwaga 3" xfId="36788" hidden="1"/>
    <cellStyle name="Uwaga 3" xfId="36784" hidden="1"/>
    <cellStyle name="Uwaga 3" xfId="36779" hidden="1"/>
    <cellStyle name="Uwaga 3" xfId="36773" hidden="1"/>
    <cellStyle name="Uwaga 3" xfId="36769" hidden="1"/>
    <cellStyle name="Uwaga 3" xfId="36765" hidden="1"/>
    <cellStyle name="Uwaga 3" xfId="36758" hidden="1"/>
    <cellStyle name="Uwaga 3" xfId="36754" hidden="1"/>
    <cellStyle name="Uwaga 3" xfId="36750" hidden="1"/>
    <cellStyle name="Uwaga 3" xfId="37682" hidden="1"/>
    <cellStyle name="Uwaga 3" xfId="37683" hidden="1"/>
    <cellStyle name="Uwaga 3" xfId="37685" hidden="1"/>
    <cellStyle name="Uwaga 3" xfId="37691" hidden="1"/>
    <cellStyle name="Uwaga 3" xfId="37692" hidden="1"/>
    <cellStyle name="Uwaga 3" xfId="37695" hidden="1"/>
    <cellStyle name="Uwaga 3" xfId="37700" hidden="1"/>
    <cellStyle name="Uwaga 3" xfId="37701" hidden="1"/>
    <cellStyle name="Uwaga 3" xfId="37704" hidden="1"/>
    <cellStyle name="Uwaga 3" xfId="37709" hidden="1"/>
    <cellStyle name="Uwaga 3" xfId="37710" hidden="1"/>
    <cellStyle name="Uwaga 3" xfId="37711" hidden="1"/>
    <cellStyle name="Uwaga 3" xfId="37718" hidden="1"/>
    <cellStyle name="Uwaga 3" xfId="37721" hidden="1"/>
    <cellStyle name="Uwaga 3" xfId="37724" hidden="1"/>
    <cellStyle name="Uwaga 3" xfId="37730" hidden="1"/>
    <cellStyle name="Uwaga 3" xfId="37733" hidden="1"/>
    <cellStyle name="Uwaga 3" xfId="37735" hidden="1"/>
    <cellStyle name="Uwaga 3" xfId="37740" hidden="1"/>
    <cellStyle name="Uwaga 3" xfId="37743" hidden="1"/>
    <cellStyle name="Uwaga 3" xfId="37744" hidden="1"/>
    <cellStyle name="Uwaga 3" xfId="37748" hidden="1"/>
    <cellStyle name="Uwaga 3" xfId="37751" hidden="1"/>
    <cellStyle name="Uwaga 3" xfId="37753" hidden="1"/>
    <cellStyle name="Uwaga 3" xfId="37754" hidden="1"/>
    <cellStyle name="Uwaga 3" xfId="37755" hidden="1"/>
    <cellStyle name="Uwaga 3" xfId="37758" hidden="1"/>
    <cellStyle name="Uwaga 3" xfId="37765" hidden="1"/>
    <cellStyle name="Uwaga 3" xfId="37768" hidden="1"/>
    <cellStyle name="Uwaga 3" xfId="37771" hidden="1"/>
    <cellStyle name="Uwaga 3" xfId="37774" hidden="1"/>
    <cellStyle name="Uwaga 3" xfId="37777" hidden="1"/>
    <cellStyle name="Uwaga 3" xfId="37780" hidden="1"/>
    <cellStyle name="Uwaga 3" xfId="37782" hidden="1"/>
    <cellStyle name="Uwaga 3" xfId="37785" hidden="1"/>
    <cellStyle name="Uwaga 3" xfId="37788" hidden="1"/>
    <cellStyle name="Uwaga 3" xfId="37790" hidden="1"/>
    <cellStyle name="Uwaga 3" xfId="37791" hidden="1"/>
    <cellStyle name="Uwaga 3" xfId="37793" hidden="1"/>
    <cellStyle name="Uwaga 3" xfId="37800" hidden="1"/>
    <cellStyle name="Uwaga 3" xfId="37803" hidden="1"/>
    <cellStyle name="Uwaga 3" xfId="37806" hidden="1"/>
    <cellStyle name="Uwaga 3" xfId="37810" hidden="1"/>
    <cellStyle name="Uwaga 3" xfId="37813" hidden="1"/>
    <cellStyle name="Uwaga 3" xfId="37816" hidden="1"/>
    <cellStyle name="Uwaga 3" xfId="37818" hidden="1"/>
    <cellStyle name="Uwaga 3" xfId="37821" hidden="1"/>
    <cellStyle name="Uwaga 3" xfId="37824" hidden="1"/>
    <cellStyle name="Uwaga 3" xfId="37826" hidden="1"/>
    <cellStyle name="Uwaga 3" xfId="37827" hidden="1"/>
    <cellStyle name="Uwaga 3" xfId="37830" hidden="1"/>
    <cellStyle name="Uwaga 3" xfId="37837" hidden="1"/>
    <cellStyle name="Uwaga 3" xfId="37840" hidden="1"/>
    <cellStyle name="Uwaga 3" xfId="37843" hidden="1"/>
    <cellStyle name="Uwaga 3" xfId="37847" hidden="1"/>
    <cellStyle name="Uwaga 3" xfId="37850" hidden="1"/>
    <cellStyle name="Uwaga 3" xfId="37852" hidden="1"/>
    <cellStyle name="Uwaga 3" xfId="37855" hidden="1"/>
    <cellStyle name="Uwaga 3" xfId="37858" hidden="1"/>
    <cellStyle name="Uwaga 3" xfId="37861" hidden="1"/>
    <cellStyle name="Uwaga 3" xfId="37862" hidden="1"/>
    <cellStyle name="Uwaga 3" xfId="37863" hidden="1"/>
    <cellStyle name="Uwaga 3" xfId="37865" hidden="1"/>
    <cellStyle name="Uwaga 3" xfId="37871" hidden="1"/>
    <cellStyle name="Uwaga 3" xfId="37872" hidden="1"/>
    <cellStyle name="Uwaga 3" xfId="37874" hidden="1"/>
    <cellStyle name="Uwaga 3" xfId="37880" hidden="1"/>
    <cellStyle name="Uwaga 3" xfId="37882" hidden="1"/>
    <cellStyle name="Uwaga 3" xfId="37885" hidden="1"/>
    <cellStyle name="Uwaga 3" xfId="37889" hidden="1"/>
    <cellStyle name="Uwaga 3" xfId="37890" hidden="1"/>
    <cellStyle name="Uwaga 3" xfId="37892" hidden="1"/>
    <cellStyle name="Uwaga 3" xfId="37898" hidden="1"/>
    <cellStyle name="Uwaga 3" xfId="37899" hidden="1"/>
    <cellStyle name="Uwaga 3" xfId="37900" hidden="1"/>
    <cellStyle name="Uwaga 3" xfId="37908" hidden="1"/>
    <cellStyle name="Uwaga 3" xfId="37911" hidden="1"/>
    <cellStyle name="Uwaga 3" xfId="37914" hidden="1"/>
    <cellStyle name="Uwaga 3" xfId="37917" hidden="1"/>
    <cellStyle name="Uwaga 3" xfId="37920" hidden="1"/>
    <cellStyle name="Uwaga 3" xfId="37923" hidden="1"/>
    <cellStyle name="Uwaga 3" xfId="37926" hidden="1"/>
    <cellStyle name="Uwaga 3" xfId="37929" hidden="1"/>
    <cellStyle name="Uwaga 3" xfId="37932" hidden="1"/>
    <cellStyle name="Uwaga 3" xfId="37934" hidden="1"/>
    <cellStyle name="Uwaga 3" xfId="37935" hidden="1"/>
    <cellStyle name="Uwaga 3" xfId="37937" hidden="1"/>
    <cellStyle name="Uwaga 3" xfId="37944" hidden="1"/>
    <cellStyle name="Uwaga 3" xfId="37947" hidden="1"/>
    <cellStyle name="Uwaga 3" xfId="37950" hidden="1"/>
    <cellStyle name="Uwaga 3" xfId="37953" hidden="1"/>
    <cellStyle name="Uwaga 3" xfId="37956" hidden="1"/>
    <cellStyle name="Uwaga 3" xfId="37959" hidden="1"/>
    <cellStyle name="Uwaga 3" xfId="37962" hidden="1"/>
    <cellStyle name="Uwaga 3" xfId="37964" hidden="1"/>
    <cellStyle name="Uwaga 3" xfId="37967" hidden="1"/>
    <cellStyle name="Uwaga 3" xfId="37970" hidden="1"/>
    <cellStyle name="Uwaga 3" xfId="37971" hidden="1"/>
    <cellStyle name="Uwaga 3" xfId="37972" hidden="1"/>
    <cellStyle name="Uwaga 3" xfId="37979" hidden="1"/>
    <cellStyle name="Uwaga 3" xfId="37980" hidden="1"/>
    <cellStyle name="Uwaga 3" xfId="37982" hidden="1"/>
    <cellStyle name="Uwaga 3" xfId="37988" hidden="1"/>
    <cellStyle name="Uwaga 3" xfId="37989" hidden="1"/>
    <cellStyle name="Uwaga 3" xfId="37991" hidden="1"/>
    <cellStyle name="Uwaga 3" xfId="37997" hidden="1"/>
    <cellStyle name="Uwaga 3" xfId="37998" hidden="1"/>
    <cellStyle name="Uwaga 3" xfId="38000" hidden="1"/>
    <cellStyle name="Uwaga 3" xfId="38006" hidden="1"/>
    <cellStyle name="Uwaga 3" xfId="38007" hidden="1"/>
    <cellStyle name="Uwaga 3" xfId="38008" hidden="1"/>
    <cellStyle name="Uwaga 3" xfId="38016" hidden="1"/>
    <cellStyle name="Uwaga 3" xfId="38018" hidden="1"/>
    <cellStyle name="Uwaga 3" xfId="38021" hidden="1"/>
    <cellStyle name="Uwaga 3" xfId="38025" hidden="1"/>
    <cellStyle name="Uwaga 3" xfId="38028" hidden="1"/>
    <cellStyle name="Uwaga 3" xfId="38031" hidden="1"/>
    <cellStyle name="Uwaga 3" xfId="38034" hidden="1"/>
    <cellStyle name="Uwaga 3" xfId="38036" hidden="1"/>
    <cellStyle name="Uwaga 3" xfId="38039" hidden="1"/>
    <cellStyle name="Uwaga 3" xfId="38042" hidden="1"/>
    <cellStyle name="Uwaga 3" xfId="38043" hidden="1"/>
    <cellStyle name="Uwaga 3" xfId="38044" hidden="1"/>
    <cellStyle name="Uwaga 3" xfId="38051" hidden="1"/>
    <cellStyle name="Uwaga 3" xfId="38053" hidden="1"/>
    <cellStyle name="Uwaga 3" xfId="38055" hidden="1"/>
    <cellStyle name="Uwaga 3" xfId="38060" hidden="1"/>
    <cellStyle name="Uwaga 3" xfId="38062" hidden="1"/>
    <cellStyle name="Uwaga 3" xfId="38064" hidden="1"/>
    <cellStyle name="Uwaga 3" xfId="38069" hidden="1"/>
    <cellStyle name="Uwaga 3" xfId="38071" hidden="1"/>
    <cellStyle name="Uwaga 3" xfId="38073" hidden="1"/>
    <cellStyle name="Uwaga 3" xfId="38078" hidden="1"/>
    <cellStyle name="Uwaga 3" xfId="38079" hidden="1"/>
    <cellStyle name="Uwaga 3" xfId="38080" hidden="1"/>
    <cellStyle name="Uwaga 3" xfId="38087" hidden="1"/>
    <cellStyle name="Uwaga 3" xfId="38089" hidden="1"/>
    <cellStyle name="Uwaga 3" xfId="38091" hidden="1"/>
    <cellStyle name="Uwaga 3" xfId="38096" hidden="1"/>
    <cellStyle name="Uwaga 3" xfId="38098" hidden="1"/>
    <cellStyle name="Uwaga 3" xfId="38100" hidden="1"/>
    <cellStyle name="Uwaga 3" xfId="38105" hidden="1"/>
    <cellStyle name="Uwaga 3" xfId="38107" hidden="1"/>
    <cellStyle name="Uwaga 3" xfId="38108" hidden="1"/>
    <cellStyle name="Uwaga 3" xfId="38114" hidden="1"/>
    <cellStyle name="Uwaga 3" xfId="38115" hidden="1"/>
    <cellStyle name="Uwaga 3" xfId="38116" hidden="1"/>
    <cellStyle name="Uwaga 3" xfId="38123" hidden="1"/>
    <cellStyle name="Uwaga 3" xfId="38125" hidden="1"/>
    <cellStyle name="Uwaga 3" xfId="38127" hidden="1"/>
    <cellStyle name="Uwaga 3" xfId="38132" hidden="1"/>
    <cellStyle name="Uwaga 3" xfId="38134" hidden="1"/>
    <cellStyle name="Uwaga 3" xfId="38136" hidden="1"/>
    <cellStyle name="Uwaga 3" xfId="38141" hidden="1"/>
    <cellStyle name="Uwaga 3" xfId="38143" hidden="1"/>
    <cellStyle name="Uwaga 3" xfId="38145" hidden="1"/>
    <cellStyle name="Uwaga 3" xfId="38150" hidden="1"/>
    <cellStyle name="Uwaga 3" xfId="38151" hidden="1"/>
    <cellStyle name="Uwaga 3" xfId="38153" hidden="1"/>
    <cellStyle name="Uwaga 3" xfId="38159" hidden="1"/>
    <cellStyle name="Uwaga 3" xfId="38160" hidden="1"/>
    <cellStyle name="Uwaga 3" xfId="38161" hidden="1"/>
    <cellStyle name="Uwaga 3" xfId="38168" hidden="1"/>
    <cellStyle name="Uwaga 3" xfId="38169" hidden="1"/>
    <cellStyle name="Uwaga 3" xfId="38170" hidden="1"/>
    <cellStyle name="Uwaga 3" xfId="38177" hidden="1"/>
    <cellStyle name="Uwaga 3" xfId="38178" hidden="1"/>
    <cellStyle name="Uwaga 3" xfId="38179" hidden="1"/>
    <cellStyle name="Uwaga 3" xfId="38186" hidden="1"/>
    <cellStyle name="Uwaga 3" xfId="38187" hidden="1"/>
    <cellStyle name="Uwaga 3" xfId="38188" hidden="1"/>
    <cellStyle name="Uwaga 3" xfId="38195" hidden="1"/>
    <cellStyle name="Uwaga 3" xfId="38196" hidden="1"/>
    <cellStyle name="Uwaga 3" xfId="38197" hidden="1"/>
    <cellStyle name="Uwaga 3" xfId="38239" hidden="1"/>
    <cellStyle name="Uwaga 3" xfId="38240" hidden="1"/>
    <cellStyle name="Uwaga 3" xfId="38242" hidden="1"/>
    <cellStyle name="Uwaga 3" xfId="38254" hidden="1"/>
    <cellStyle name="Uwaga 3" xfId="38255" hidden="1"/>
    <cellStyle name="Uwaga 3" xfId="38260" hidden="1"/>
    <cellStyle name="Uwaga 3" xfId="38269" hidden="1"/>
    <cellStyle name="Uwaga 3" xfId="38270" hidden="1"/>
    <cellStyle name="Uwaga 3" xfId="38275" hidden="1"/>
    <cellStyle name="Uwaga 3" xfId="38284" hidden="1"/>
    <cellStyle name="Uwaga 3" xfId="38285" hidden="1"/>
    <cellStyle name="Uwaga 3" xfId="38286" hidden="1"/>
    <cellStyle name="Uwaga 3" xfId="38299" hidden="1"/>
    <cellStyle name="Uwaga 3" xfId="38304" hidden="1"/>
    <cellStyle name="Uwaga 3" xfId="38309" hidden="1"/>
    <cellStyle name="Uwaga 3" xfId="38319" hidden="1"/>
    <cellStyle name="Uwaga 3" xfId="38324" hidden="1"/>
    <cellStyle name="Uwaga 3" xfId="38328" hidden="1"/>
    <cellStyle name="Uwaga 3" xfId="38335" hidden="1"/>
    <cellStyle name="Uwaga 3" xfId="38340" hidden="1"/>
    <cellStyle name="Uwaga 3" xfId="38343" hidden="1"/>
    <cellStyle name="Uwaga 3" xfId="38349" hidden="1"/>
    <cellStyle name="Uwaga 3" xfId="38354" hidden="1"/>
    <cellStyle name="Uwaga 3" xfId="38358" hidden="1"/>
    <cellStyle name="Uwaga 3" xfId="38359" hidden="1"/>
    <cellStyle name="Uwaga 3" xfId="38360" hidden="1"/>
    <cellStyle name="Uwaga 3" xfId="38364" hidden="1"/>
    <cellStyle name="Uwaga 3" xfId="38376" hidden="1"/>
    <cellStyle name="Uwaga 3" xfId="38381" hidden="1"/>
    <cellStyle name="Uwaga 3" xfId="38386" hidden="1"/>
    <cellStyle name="Uwaga 3" xfId="38391" hidden="1"/>
    <cellStyle name="Uwaga 3" xfId="38396" hidden="1"/>
    <cellStyle name="Uwaga 3" xfId="38401" hidden="1"/>
    <cellStyle name="Uwaga 3" xfId="38405" hidden="1"/>
    <cellStyle name="Uwaga 3" xfId="38409" hidden="1"/>
    <cellStyle name="Uwaga 3" xfId="38414" hidden="1"/>
    <cellStyle name="Uwaga 3" xfId="38419" hidden="1"/>
    <cellStyle name="Uwaga 3" xfId="38420" hidden="1"/>
    <cellStyle name="Uwaga 3" xfId="38422" hidden="1"/>
    <cellStyle name="Uwaga 3" xfId="38435" hidden="1"/>
    <cellStyle name="Uwaga 3" xfId="38439" hidden="1"/>
    <cellStyle name="Uwaga 3" xfId="38444" hidden="1"/>
    <cellStyle name="Uwaga 3" xfId="38451" hidden="1"/>
    <cellStyle name="Uwaga 3" xfId="38455" hidden="1"/>
    <cellStyle name="Uwaga 3" xfId="38460" hidden="1"/>
    <cellStyle name="Uwaga 3" xfId="38465" hidden="1"/>
    <cellStyle name="Uwaga 3" xfId="38468" hidden="1"/>
    <cellStyle name="Uwaga 3" xfId="38473" hidden="1"/>
    <cellStyle name="Uwaga 3" xfId="38479" hidden="1"/>
    <cellStyle name="Uwaga 3" xfId="38480" hidden="1"/>
    <cellStyle name="Uwaga 3" xfId="38483" hidden="1"/>
    <cellStyle name="Uwaga 3" xfId="38496" hidden="1"/>
    <cellStyle name="Uwaga 3" xfId="38500" hidden="1"/>
    <cellStyle name="Uwaga 3" xfId="38505" hidden="1"/>
    <cellStyle name="Uwaga 3" xfId="38512" hidden="1"/>
    <cellStyle name="Uwaga 3" xfId="38517" hidden="1"/>
    <cellStyle name="Uwaga 3" xfId="38521" hidden="1"/>
    <cellStyle name="Uwaga 3" xfId="38526" hidden="1"/>
    <cellStyle name="Uwaga 3" xfId="38530" hidden="1"/>
    <cellStyle name="Uwaga 3" xfId="38535" hidden="1"/>
    <cellStyle name="Uwaga 3" xfId="38539" hidden="1"/>
    <cellStyle name="Uwaga 3" xfId="38540" hidden="1"/>
    <cellStyle name="Uwaga 3" xfId="38542" hidden="1"/>
    <cellStyle name="Uwaga 3" xfId="38554" hidden="1"/>
    <cellStyle name="Uwaga 3" xfId="38555" hidden="1"/>
    <cellStyle name="Uwaga 3" xfId="38557" hidden="1"/>
    <cellStyle name="Uwaga 3" xfId="38569" hidden="1"/>
    <cellStyle name="Uwaga 3" xfId="38571" hidden="1"/>
    <cellStyle name="Uwaga 3" xfId="38574" hidden="1"/>
    <cellStyle name="Uwaga 3" xfId="38584" hidden="1"/>
    <cellStyle name="Uwaga 3" xfId="38585" hidden="1"/>
    <cellStyle name="Uwaga 3" xfId="38587" hidden="1"/>
    <cellStyle name="Uwaga 3" xfId="38599" hidden="1"/>
    <cellStyle name="Uwaga 3" xfId="38600" hidden="1"/>
    <cellStyle name="Uwaga 3" xfId="38601" hidden="1"/>
    <cellStyle name="Uwaga 3" xfId="38615" hidden="1"/>
    <cellStyle name="Uwaga 3" xfId="38618" hidden="1"/>
    <cellStyle name="Uwaga 3" xfId="38622" hidden="1"/>
    <cellStyle name="Uwaga 3" xfId="38630" hidden="1"/>
    <cellStyle name="Uwaga 3" xfId="38633" hidden="1"/>
    <cellStyle name="Uwaga 3" xfId="38637" hidden="1"/>
    <cellStyle name="Uwaga 3" xfId="38645" hidden="1"/>
    <cellStyle name="Uwaga 3" xfId="38648" hidden="1"/>
    <cellStyle name="Uwaga 3" xfId="38652" hidden="1"/>
    <cellStyle name="Uwaga 3" xfId="38659" hidden="1"/>
    <cellStyle name="Uwaga 3" xfId="38660" hidden="1"/>
    <cellStyle name="Uwaga 3" xfId="38662" hidden="1"/>
    <cellStyle name="Uwaga 3" xfId="38675" hidden="1"/>
    <cellStyle name="Uwaga 3" xfId="38678" hidden="1"/>
    <cellStyle name="Uwaga 3" xfId="38681" hidden="1"/>
    <cellStyle name="Uwaga 3" xfId="38690" hidden="1"/>
    <cellStyle name="Uwaga 3" xfId="38693" hidden="1"/>
    <cellStyle name="Uwaga 3" xfId="38697" hidden="1"/>
    <cellStyle name="Uwaga 3" xfId="38705" hidden="1"/>
    <cellStyle name="Uwaga 3" xfId="38707" hidden="1"/>
    <cellStyle name="Uwaga 3" xfId="38710" hidden="1"/>
    <cellStyle name="Uwaga 3" xfId="38719" hidden="1"/>
    <cellStyle name="Uwaga 3" xfId="38720" hidden="1"/>
    <cellStyle name="Uwaga 3" xfId="38721" hidden="1"/>
    <cellStyle name="Uwaga 3" xfId="38734" hidden="1"/>
    <cellStyle name="Uwaga 3" xfId="38735" hidden="1"/>
    <cellStyle name="Uwaga 3" xfId="38737" hidden="1"/>
    <cellStyle name="Uwaga 3" xfId="38749" hidden="1"/>
    <cellStyle name="Uwaga 3" xfId="38750" hidden="1"/>
    <cellStyle name="Uwaga 3" xfId="38752" hidden="1"/>
    <cellStyle name="Uwaga 3" xfId="38764" hidden="1"/>
    <cellStyle name="Uwaga 3" xfId="38765" hidden="1"/>
    <cellStyle name="Uwaga 3" xfId="38767" hidden="1"/>
    <cellStyle name="Uwaga 3" xfId="38779" hidden="1"/>
    <cellStyle name="Uwaga 3" xfId="38780" hidden="1"/>
    <cellStyle name="Uwaga 3" xfId="38781" hidden="1"/>
    <cellStyle name="Uwaga 3" xfId="38795" hidden="1"/>
    <cellStyle name="Uwaga 3" xfId="38797" hidden="1"/>
    <cellStyle name="Uwaga 3" xfId="38800" hidden="1"/>
    <cellStyle name="Uwaga 3" xfId="38810" hidden="1"/>
    <cellStyle name="Uwaga 3" xfId="38813" hidden="1"/>
    <cellStyle name="Uwaga 3" xfId="38816" hidden="1"/>
    <cellStyle name="Uwaga 3" xfId="38825" hidden="1"/>
    <cellStyle name="Uwaga 3" xfId="38827" hidden="1"/>
    <cellStyle name="Uwaga 3" xfId="38830" hidden="1"/>
    <cellStyle name="Uwaga 3" xfId="38839" hidden="1"/>
    <cellStyle name="Uwaga 3" xfId="38840" hidden="1"/>
    <cellStyle name="Uwaga 3" xfId="38841" hidden="1"/>
    <cellStyle name="Uwaga 3" xfId="38854" hidden="1"/>
    <cellStyle name="Uwaga 3" xfId="38856" hidden="1"/>
    <cellStyle name="Uwaga 3" xfId="38858" hidden="1"/>
    <cellStyle name="Uwaga 3" xfId="38869" hidden="1"/>
    <cellStyle name="Uwaga 3" xfId="38871" hidden="1"/>
    <cellStyle name="Uwaga 3" xfId="38873" hidden="1"/>
    <cellStyle name="Uwaga 3" xfId="38884" hidden="1"/>
    <cellStyle name="Uwaga 3" xfId="38886" hidden="1"/>
    <cellStyle name="Uwaga 3" xfId="38888" hidden="1"/>
    <cellStyle name="Uwaga 3" xfId="38899" hidden="1"/>
    <cellStyle name="Uwaga 3" xfId="38900" hidden="1"/>
    <cellStyle name="Uwaga 3" xfId="38901" hidden="1"/>
    <cellStyle name="Uwaga 3" xfId="38914" hidden="1"/>
    <cellStyle name="Uwaga 3" xfId="38916" hidden="1"/>
    <cellStyle name="Uwaga 3" xfId="38918" hidden="1"/>
    <cellStyle name="Uwaga 3" xfId="38929" hidden="1"/>
    <cellStyle name="Uwaga 3" xfId="38931" hidden="1"/>
    <cellStyle name="Uwaga 3" xfId="38933" hidden="1"/>
    <cellStyle name="Uwaga 3" xfId="38944" hidden="1"/>
    <cellStyle name="Uwaga 3" xfId="38946" hidden="1"/>
    <cellStyle name="Uwaga 3" xfId="38947" hidden="1"/>
    <cellStyle name="Uwaga 3" xfId="38959" hidden="1"/>
    <cellStyle name="Uwaga 3" xfId="38960" hidden="1"/>
    <cellStyle name="Uwaga 3" xfId="38961" hidden="1"/>
    <cellStyle name="Uwaga 3" xfId="38974" hidden="1"/>
    <cellStyle name="Uwaga 3" xfId="38976" hidden="1"/>
    <cellStyle name="Uwaga 3" xfId="38978" hidden="1"/>
    <cellStyle name="Uwaga 3" xfId="38989" hidden="1"/>
    <cellStyle name="Uwaga 3" xfId="38991" hidden="1"/>
    <cellStyle name="Uwaga 3" xfId="38993" hidden="1"/>
    <cellStyle name="Uwaga 3" xfId="39004" hidden="1"/>
    <cellStyle name="Uwaga 3" xfId="39006" hidden="1"/>
    <cellStyle name="Uwaga 3" xfId="39008" hidden="1"/>
    <cellStyle name="Uwaga 3" xfId="39019" hidden="1"/>
    <cellStyle name="Uwaga 3" xfId="39020" hidden="1"/>
    <cellStyle name="Uwaga 3" xfId="39022" hidden="1"/>
    <cellStyle name="Uwaga 3" xfId="39033" hidden="1"/>
    <cellStyle name="Uwaga 3" xfId="39035" hidden="1"/>
    <cellStyle name="Uwaga 3" xfId="39036" hidden="1"/>
    <cellStyle name="Uwaga 3" xfId="39045" hidden="1"/>
    <cellStyle name="Uwaga 3" xfId="39048" hidden="1"/>
    <cellStyle name="Uwaga 3" xfId="39050" hidden="1"/>
    <cellStyle name="Uwaga 3" xfId="39061" hidden="1"/>
    <cellStyle name="Uwaga 3" xfId="39063" hidden="1"/>
    <cellStyle name="Uwaga 3" xfId="39065" hidden="1"/>
    <cellStyle name="Uwaga 3" xfId="39077" hidden="1"/>
    <cellStyle name="Uwaga 3" xfId="39079" hidden="1"/>
    <cellStyle name="Uwaga 3" xfId="39081" hidden="1"/>
    <cellStyle name="Uwaga 3" xfId="39089" hidden="1"/>
    <cellStyle name="Uwaga 3" xfId="39091" hidden="1"/>
    <cellStyle name="Uwaga 3" xfId="39094" hidden="1"/>
    <cellStyle name="Uwaga 3" xfId="39084" hidden="1"/>
    <cellStyle name="Uwaga 3" xfId="39083" hidden="1"/>
    <cellStyle name="Uwaga 3" xfId="39082" hidden="1"/>
    <cellStyle name="Uwaga 3" xfId="39069" hidden="1"/>
    <cellStyle name="Uwaga 3" xfId="39068" hidden="1"/>
    <cellStyle name="Uwaga 3" xfId="39067" hidden="1"/>
    <cellStyle name="Uwaga 3" xfId="39054" hidden="1"/>
    <cellStyle name="Uwaga 3" xfId="39053" hidden="1"/>
    <cellStyle name="Uwaga 3" xfId="39052" hidden="1"/>
    <cellStyle name="Uwaga 3" xfId="39039" hidden="1"/>
    <cellStyle name="Uwaga 3" xfId="39038" hidden="1"/>
    <cellStyle name="Uwaga 3" xfId="39037" hidden="1"/>
    <cellStyle name="Uwaga 3" xfId="39024" hidden="1"/>
    <cellStyle name="Uwaga 3" xfId="39023" hidden="1"/>
    <cellStyle name="Uwaga 3" xfId="39021" hidden="1"/>
    <cellStyle name="Uwaga 3" xfId="39010" hidden="1"/>
    <cellStyle name="Uwaga 3" xfId="39007" hidden="1"/>
    <cellStyle name="Uwaga 3" xfId="39005" hidden="1"/>
    <cellStyle name="Uwaga 3" xfId="38995" hidden="1"/>
    <cellStyle name="Uwaga 3" xfId="38992" hidden="1"/>
    <cellStyle name="Uwaga 3" xfId="38990" hidden="1"/>
    <cellStyle name="Uwaga 3" xfId="38980" hidden="1"/>
    <cellStyle name="Uwaga 3" xfId="38977" hidden="1"/>
    <cellStyle name="Uwaga 3" xfId="38975" hidden="1"/>
    <cellStyle name="Uwaga 3" xfId="38965" hidden="1"/>
    <cellStyle name="Uwaga 3" xfId="38963" hidden="1"/>
    <cellStyle name="Uwaga 3" xfId="38962" hidden="1"/>
    <cellStyle name="Uwaga 3" xfId="38950" hidden="1"/>
    <cellStyle name="Uwaga 3" xfId="38948" hidden="1"/>
    <cellStyle name="Uwaga 3" xfId="38945" hidden="1"/>
    <cellStyle name="Uwaga 3" xfId="38935" hidden="1"/>
    <cellStyle name="Uwaga 3" xfId="38932" hidden="1"/>
    <cellStyle name="Uwaga 3" xfId="38930" hidden="1"/>
    <cellStyle name="Uwaga 3" xfId="38920" hidden="1"/>
    <cellStyle name="Uwaga 3" xfId="38917" hidden="1"/>
    <cellStyle name="Uwaga 3" xfId="38915" hidden="1"/>
    <cellStyle name="Uwaga 3" xfId="38905" hidden="1"/>
    <cellStyle name="Uwaga 3" xfId="38903" hidden="1"/>
    <cellStyle name="Uwaga 3" xfId="38902" hidden="1"/>
    <cellStyle name="Uwaga 3" xfId="38890" hidden="1"/>
    <cellStyle name="Uwaga 3" xfId="38887" hidden="1"/>
    <cellStyle name="Uwaga 3" xfId="38885" hidden="1"/>
    <cellStyle name="Uwaga 3" xfId="38875" hidden="1"/>
    <cellStyle name="Uwaga 3" xfId="38872" hidden="1"/>
    <cellStyle name="Uwaga 3" xfId="38870" hidden="1"/>
    <cellStyle name="Uwaga 3" xfId="38860" hidden="1"/>
    <cellStyle name="Uwaga 3" xfId="38857" hidden="1"/>
    <cellStyle name="Uwaga 3" xfId="38855" hidden="1"/>
    <cellStyle name="Uwaga 3" xfId="38845" hidden="1"/>
    <cellStyle name="Uwaga 3" xfId="38843" hidden="1"/>
    <cellStyle name="Uwaga 3" xfId="38842" hidden="1"/>
    <cellStyle name="Uwaga 3" xfId="38829" hidden="1"/>
    <cellStyle name="Uwaga 3" xfId="38826" hidden="1"/>
    <cellStyle name="Uwaga 3" xfId="38824" hidden="1"/>
    <cellStyle name="Uwaga 3" xfId="38814" hidden="1"/>
    <cellStyle name="Uwaga 3" xfId="38811" hidden="1"/>
    <cellStyle name="Uwaga 3" xfId="38809" hidden="1"/>
    <cellStyle name="Uwaga 3" xfId="38799" hidden="1"/>
    <cellStyle name="Uwaga 3" xfId="38796" hidden="1"/>
    <cellStyle name="Uwaga 3" xfId="38794" hidden="1"/>
    <cellStyle name="Uwaga 3" xfId="38785" hidden="1"/>
    <cellStyle name="Uwaga 3" xfId="38783" hidden="1"/>
    <cellStyle name="Uwaga 3" xfId="38782" hidden="1"/>
    <cellStyle name="Uwaga 3" xfId="38770" hidden="1"/>
    <cellStyle name="Uwaga 3" xfId="38768" hidden="1"/>
    <cellStyle name="Uwaga 3" xfId="38766" hidden="1"/>
    <cellStyle name="Uwaga 3" xfId="38755" hidden="1"/>
    <cellStyle name="Uwaga 3" xfId="38753" hidden="1"/>
    <cellStyle name="Uwaga 3" xfId="38751" hidden="1"/>
    <cellStyle name="Uwaga 3" xfId="38740" hidden="1"/>
    <cellStyle name="Uwaga 3" xfId="38738" hidden="1"/>
    <cellStyle name="Uwaga 3" xfId="38736" hidden="1"/>
    <cellStyle name="Uwaga 3" xfId="38725" hidden="1"/>
    <cellStyle name="Uwaga 3" xfId="38723" hidden="1"/>
    <cellStyle name="Uwaga 3" xfId="38722" hidden="1"/>
    <cellStyle name="Uwaga 3" xfId="38709" hidden="1"/>
    <cellStyle name="Uwaga 3" xfId="38706" hidden="1"/>
    <cellStyle name="Uwaga 3" xfId="38704" hidden="1"/>
    <cellStyle name="Uwaga 3" xfId="38694" hidden="1"/>
    <cellStyle name="Uwaga 3" xfId="38691" hidden="1"/>
    <cellStyle name="Uwaga 3" xfId="38689" hidden="1"/>
    <cellStyle name="Uwaga 3" xfId="38679" hidden="1"/>
    <cellStyle name="Uwaga 3" xfId="38676" hidden="1"/>
    <cellStyle name="Uwaga 3" xfId="38674" hidden="1"/>
    <cellStyle name="Uwaga 3" xfId="38665" hidden="1"/>
    <cellStyle name="Uwaga 3" xfId="38663" hidden="1"/>
    <cellStyle name="Uwaga 3" xfId="38661" hidden="1"/>
    <cellStyle name="Uwaga 3" xfId="38649" hidden="1"/>
    <cellStyle name="Uwaga 3" xfId="38646" hidden="1"/>
    <cellStyle name="Uwaga 3" xfId="38644" hidden="1"/>
    <cellStyle name="Uwaga 3" xfId="38634" hidden="1"/>
    <cellStyle name="Uwaga 3" xfId="38631" hidden="1"/>
    <cellStyle name="Uwaga 3" xfId="38629" hidden="1"/>
    <cellStyle name="Uwaga 3" xfId="38619" hidden="1"/>
    <cellStyle name="Uwaga 3" xfId="38616" hidden="1"/>
    <cellStyle name="Uwaga 3" xfId="38614" hidden="1"/>
    <cellStyle name="Uwaga 3" xfId="38607" hidden="1"/>
    <cellStyle name="Uwaga 3" xfId="38604" hidden="1"/>
    <cellStyle name="Uwaga 3" xfId="38602" hidden="1"/>
    <cellStyle name="Uwaga 3" xfId="38592" hidden="1"/>
    <cellStyle name="Uwaga 3" xfId="38589" hidden="1"/>
    <cellStyle name="Uwaga 3" xfId="38586" hidden="1"/>
    <cellStyle name="Uwaga 3" xfId="38577" hidden="1"/>
    <cellStyle name="Uwaga 3" xfId="38573" hidden="1"/>
    <cellStyle name="Uwaga 3" xfId="38570" hidden="1"/>
    <cellStyle name="Uwaga 3" xfId="38562" hidden="1"/>
    <cellStyle name="Uwaga 3" xfId="38559" hidden="1"/>
    <cellStyle name="Uwaga 3" xfId="38556" hidden="1"/>
    <cellStyle name="Uwaga 3" xfId="38547" hidden="1"/>
    <cellStyle name="Uwaga 3" xfId="38544" hidden="1"/>
    <cellStyle name="Uwaga 3" xfId="38541" hidden="1"/>
    <cellStyle name="Uwaga 3" xfId="38531" hidden="1"/>
    <cellStyle name="Uwaga 3" xfId="38527" hidden="1"/>
    <cellStyle name="Uwaga 3" xfId="38524" hidden="1"/>
    <cellStyle name="Uwaga 3" xfId="38515" hidden="1"/>
    <cellStyle name="Uwaga 3" xfId="38511" hidden="1"/>
    <cellStyle name="Uwaga 3" xfId="38509" hidden="1"/>
    <cellStyle name="Uwaga 3" xfId="38501" hidden="1"/>
    <cellStyle name="Uwaga 3" xfId="38497" hidden="1"/>
    <cellStyle name="Uwaga 3" xfId="38494" hidden="1"/>
    <cellStyle name="Uwaga 3" xfId="38487" hidden="1"/>
    <cellStyle name="Uwaga 3" xfId="38484" hidden="1"/>
    <cellStyle name="Uwaga 3" xfId="38481" hidden="1"/>
    <cellStyle name="Uwaga 3" xfId="38472" hidden="1"/>
    <cellStyle name="Uwaga 3" xfId="38467" hidden="1"/>
    <cellStyle name="Uwaga 3" xfId="38464" hidden="1"/>
    <cellStyle name="Uwaga 3" xfId="38457" hidden="1"/>
    <cellStyle name="Uwaga 3" xfId="38452" hidden="1"/>
    <cellStyle name="Uwaga 3" xfId="38449" hidden="1"/>
    <cellStyle name="Uwaga 3" xfId="38442" hidden="1"/>
    <cellStyle name="Uwaga 3" xfId="38437" hidden="1"/>
    <cellStyle name="Uwaga 3" xfId="38434" hidden="1"/>
    <cellStyle name="Uwaga 3" xfId="38428" hidden="1"/>
    <cellStyle name="Uwaga 3" xfId="38424" hidden="1"/>
    <cellStyle name="Uwaga 3" xfId="38421" hidden="1"/>
    <cellStyle name="Uwaga 3" xfId="38413" hidden="1"/>
    <cellStyle name="Uwaga 3" xfId="38408" hidden="1"/>
    <cellStyle name="Uwaga 3" xfId="38404" hidden="1"/>
    <cellStyle name="Uwaga 3" xfId="38398" hidden="1"/>
    <cellStyle name="Uwaga 3" xfId="38393" hidden="1"/>
    <cellStyle name="Uwaga 3" xfId="38389" hidden="1"/>
    <cellStyle name="Uwaga 3" xfId="38383" hidden="1"/>
    <cellStyle name="Uwaga 3" xfId="38378" hidden="1"/>
    <cellStyle name="Uwaga 3" xfId="38374" hidden="1"/>
    <cellStyle name="Uwaga 3" xfId="38369" hidden="1"/>
    <cellStyle name="Uwaga 3" xfId="38365" hidden="1"/>
    <cellStyle name="Uwaga 3" xfId="38361" hidden="1"/>
    <cellStyle name="Uwaga 3" xfId="38353" hidden="1"/>
    <cellStyle name="Uwaga 3" xfId="38348" hidden="1"/>
    <cellStyle name="Uwaga 3" xfId="38344" hidden="1"/>
    <cellStyle name="Uwaga 3" xfId="38338" hidden="1"/>
    <cellStyle name="Uwaga 3" xfId="38333" hidden="1"/>
    <cellStyle name="Uwaga 3" xfId="38329" hidden="1"/>
    <cellStyle name="Uwaga 3" xfId="38323" hidden="1"/>
    <cellStyle name="Uwaga 3" xfId="38318" hidden="1"/>
    <cellStyle name="Uwaga 3" xfId="38314" hidden="1"/>
    <cellStyle name="Uwaga 3" xfId="38310" hidden="1"/>
    <cellStyle name="Uwaga 3" xfId="38305" hidden="1"/>
    <cellStyle name="Uwaga 3" xfId="38300" hidden="1"/>
    <cellStyle name="Uwaga 3" xfId="38295" hidden="1"/>
    <cellStyle name="Uwaga 3" xfId="38291" hidden="1"/>
    <cellStyle name="Uwaga 3" xfId="38287" hidden="1"/>
    <cellStyle name="Uwaga 3" xfId="38280" hidden="1"/>
    <cellStyle name="Uwaga 3" xfId="38276" hidden="1"/>
    <cellStyle name="Uwaga 3" xfId="38271" hidden="1"/>
    <cellStyle name="Uwaga 3" xfId="38265" hidden="1"/>
    <cellStyle name="Uwaga 3" xfId="38261" hidden="1"/>
    <cellStyle name="Uwaga 3" xfId="38256" hidden="1"/>
    <cellStyle name="Uwaga 3" xfId="38250" hidden="1"/>
    <cellStyle name="Uwaga 3" xfId="38246" hidden="1"/>
    <cellStyle name="Uwaga 3" xfId="38241" hidden="1"/>
    <cellStyle name="Uwaga 3" xfId="38235" hidden="1"/>
    <cellStyle name="Uwaga 3" xfId="38231" hidden="1"/>
    <cellStyle name="Uwaga 3" xfId="38227" hidden="1"/>
    <cellStyle name="Uwaga 3" xfId="39087" hidden="1"/>
    <cellStyle name="Uwaga 3" xfId="39086" hidden="1"/>
    <cellStyle name="Uwaga 3" xfId="39085" hidden="1"/>
    <cellStyle name="Uwaga 3" xfId="39072" hidden="1"/>
    <cellStyle name="Uwaga 3" xfId="39071" hidden="1"/>
    <cellStyle name="Uwaga 3" xfId="39070" hidden="1"/>
    <cellStyle name="Uwaga 3" xfId="39057" hidden="1"/>
    <cellStyle name="Uwaga 3" xfId="39056" hidden="1"/>
    <cellStyle name="Uwaga 3" xfId="39055" hidden="1"/>
    <cellStyle name="Uwaga 3" xfId="39042" hidden="1"/>
    <cellStyle name="Uwaga 3" xfId="39041" hidden="1"/>
    <cellStyle name="Uwaga 3" xfId="39040" hidden="1"/>
    <cellStyle name="Uwaga 3" xfId="39027" hidden="1"/>
    <cellStyle name="Uwaga 3" xfId="39026" hidden="1"/>
    <cellStyle name="Uwaga 3" xfId="39025" hidden="1"/>
    <cellStyle name="Uwaga 3" xfId="39013" hidden="1"/>
    <cellStyle name="Uwaga 3" xfId="39011" hidden="1"/>
    <cellStyle name="Uwaga 3" xfId="39009" hidden="1"/>
    <cellStyle name="Uwaga 3" xfId="38998" hidden="1"/>
    <cellStyle name="Uwaga 3" xfId="38996" hidden="1"/>
    <cellStyle name="Uwaga 3" xfId="38994" hidden="1"/>
    <cellStyle name="Uwaga 3" xfId="38983" hidden="1"/>
    <cellStyle name="Uwaga 3" xfId="38981" hidden="1"/>
    <cellStyle name="Uwaga 3" xfId="38979" hidden="1"/>
    <cellStyle name="Uwaga 3" xfId="38968" hidden="1"/>
    <cellStyle name="Uwaga 3" xfId="38966" hidden="1"/>
    <cellStyle name="Uwaga 3" xfId="38964" hidden="1"/>
    <cellStyle name="Uwaga 3" xfId="38953" hidden="1"/>
    <cellStyle name="Uwaga 3" xfId="38951" hidden="1"/>
    <cellStyle name="Uwaga 3" xfId="38949" hidden="1"/>
    <cellStyle name="Uwaga 3" xfId="38938" hidden="1"/>
    <cellStyle name="Uwaga 3" xfId="38936" hidden="1"/>
    <cellStyle name="Uwaga 3" xfId="38934" hidden="1"/>
    <cellStyle name="Uwaga 3" xfId="38923" hidden="1"/>
    <cellStyle name="Uwaga 3" xfId="38921" hidden="1"/>
    <cellStyle name="Uwaga 3" xfId="38919" hidden="1"/>
    <cellStyle name="Uwaga 3" xfId="38908" hidden="1"/>
    <cellStyle name="Uwaga 3" xfId="38906" hidden="1"/>
    <cellStyle name="Uwaga 3" xfId="38904" hidden="1"/>
    <cellStyle name="Uwaga 3" xfId="38893" hidden="1"/>
    <cellStyle name="Uwaga 3" xfId="38891" hidden="1"/>
    <cellStyle name="Uwaga 3" xfId="38889" hidden="1"/>
    <cellStyle name="Uwaga 3" xfId="38878" hidden="1"/>
    <cellStyle name="Uwaga 3" xfId="38876" hidden="1"/>
    <cellStyle name="Uwaga 3" xfId="38874" hidden="1"/>
    <cellStyle name="Uwaga 3" xfId="38863" hidden="1"/>
    <cellStyle name="Uwaga 3" xfId="38861" hidden="1"/>
    <cellStyle name="Uwaga 3" xfId="38859" hidden="1"/>
    <cellStyle name="Uwaga 3" xfId="38848" hidden="1"/>
    <cellStyle name="Uwaga 3" xfId="38846" hidden="1"/>
    <cellStyle name="Uwaga 3" xfId="38844" hidden="1"/>
    <cellStyle name="Uwaga 3" xfId="38833" hidden="1"/>
    <cellStyle name="Uwaga 3" xfId="38831" hidden="1"/>
    <cellStyle name="Uwaga 3" xfId="38828" hidden="1"/>
    <cellStyle name="Uwaga 3" xfId="38818" hidden="1"/>
    <cellStyle name="Uwaga 3" xfId="38815" hidden="1"/>
    <cellStyle name="Uwaga 3" xfId="38812" hidden="1"/>
    <cellStyle name="Uwaga 3" xfId="38803" hidden="1"/>
    <cellStyle name="Uwaga 3" xfId="38801" hidden="1"/>
    <cellStyle name="Uwaga 3" xfId="38798" hidden="1"/>
    <cellStyle name="Uwaga 3" xfId="38788" hidden="1"/>
    <cellStyle name="Uwaga 3" xfId="38786" hidden="1"/>
    <cellStyle name="Uwaga 3" xfId="38784" hidden="1"/>
    <cellStyle name="Uwaga 3" xfId="38773" hidden="1"/>
    <cellStyle name="Uwaga 3" xfId="38771" hidden="1"/>
    <cellStyle name="Uwaga 3" xfId="38769" hidden="1"/>
    <cellStyle name="Uwaga 3" xfId="38758" hidden="1"/>
    <cellStyle name="Uwaga 3" xfId="38756" hidden="1"/>
    <cellStyle name="Uwaga 3" xfId="38754" hidden="1"/>
    <cellStyle name="Uwaga 3" xfId="38743" hidden="1"/>
    <cellStyle name="Uwaga 3" xfId="38741" hidden="1"/>
    <cellStyle name="Uwaga 3" xfId="38739" hidden="1"/>
    <cellStyle name="Uwaga 3" xfId="38728" hidden="1"/>
    <cellStyle name="Uwaga 3" xfId="38726" hidden="1"/>
    <cellStyle name="Uwaga 3" xfId="38724" hidden="1"/>
    <cellStyle name="Uwaga 3" xfId="38713" hidden="1"/>
    <cellStyle name="Uwaga 3" xfId="38711" hidden="1"/>
    <cellStyle name="Uwaga 3" xfId="38708" hidden="1"/>
    <cellStyle name="Uwaga 3" xfId="38698" hidden="1"/>
    <cellStyle name="Uwaga 3" xfId="38695" hidden="1"/>
    <cellStyle name="Uwaga 3" xfId="38692" hidden="1"/>
    <cellStyle name="Uwaga 3" xfId="38683" hidden="1"/>
    <cellStyle name="Uwaga 3" xfId="38680" hidden="1"/>
    <cellStyle name="Uwaga 3" xfId="38677" hidden="1"/>
    <cellStyle name="Uwaga 3" xfId="38668" hidden="1"/>
    <cellStyle name="Uwaga 3" xfId="38666" hidden="1"/>
    <cellStyle name="Uwaga 3" xfId="38664" hidden="1"/>
    <cellStyle name="Uwaga 3" xfId="38653" hidden="1"/>
    <cellStyle name="Uwaga 3" xfId="38650" hidden="1"/>
    <cellStyle name="Uwaga 3" xfId="38647" hidden="1"/>
    <cellStyle name="Uwaga 3" xfId="38638" hidden="1"/>
    <cellStyle name="Uwaga 3" xfId="38635" hidden="1"/>
    <cellStyle name="Uwaga 3" xfId="38632" hidden="1"/>
    <cellStyle name="Uwaga 3" xfId="38623" hidden="1"/>
    <cellStyle name="Uwaga 3" xfId="38620" hidden="1"/>
    <cellStyle name="Uwaga 3" xfId="38617" hidden="1"/>
    <cellStyle name="Uwaga 3" xfId="38610" hidden="1"/>
    <cellStyle name="Uwaga 3" xfId="38606" hidden="1"/>
    <cellStyle name="Uwaga 3" xfId="38603" hidden="1"/>
    <cellStyle name="Uwaga 3" xfId="38595" hidden="1"/>
    <cellStyle name="Uwaga 3" xfId="38591" hidden="1"/>
    <cellStyle name="Uwaga 3" xfId="38588" hidden="1"/>
    <cellStyle name="Uwaga 3" xfId="38580" hidden="1"/>
    <cellStyle name="Uwaga 3" xfId="38576" hidden="1"/>
    <cellStyle name="Uwaga 3" xfId="38572" hidden="1"/>
    <cellStyle name="Uwaga 3" xfId="38565" hidden="1"/>
    <cellStyle name="Uwaga 3" xfId="38561" hidden="1"/>
    <cellStyle name="Uwaga 3" xfId="38558" hidden="1"/>
    <cellStyle name="Uwaga 3" xfId="38550" hidden="1"/>
    <cellStyle name="Uwaga 3" xfId="38546" hidden="1"/>
    <cellStyle name="Uwaga 3" xfId="38543" hidden="1"/>
    <cellStyle name="Uwaga 3" xfId="38534" hidden="1"/>
    <cellStyle name="Uwaga 3" xfId="38529" hidden="1"/>
    <cellStyle name="Uwaga 3" xfId="38525" hidden="1"/>
    <cellStyle name="Uwaga 3" xfId="38519" hidden="1"/>
    <cellStyle name="Uwaga 3" xfId="38514" hidden="1"/>
    <cellStyle name="Uwaga 3" xfId="38510" hidden="1"/>
    <cellStyle name="Uwaga 3" xfId="38504" hidden="1"/>
    <cellStyle name="Uwaga 3" xfId="38499" hidden="1"/>
    <cellStyle name="Uwaga 3" xfId="38495" hidden="1"/>
    <cellStyle name="Uwaga 3" xfId="38490" hidden="1"/>
    <cellStyle name="Uwaga 3" xfId="38486" hidden="1"/>
    <cellStyle name="Uwaga 3" xfId="38482" hidden="1"/>
    <cellStyle name="Uwaga 3" xfId="38475" hidden="1"/>
    <cellStyle name="Uwaga 3" xfId="38470" hidden="1"/>
    <cellStyle name="Uwaga 3" xfId="38466" hidden="1"/>
    <cellStyle name="Uwaga 3" xfId="38459" hidden="1"/>
    <cellStyle name="Uwaga 3" xfId="38454" hidden="1"/>
    <cellStyle name="Uwaga 3" xfId="38450" hidden="1"/>
    <cellStyle name="Uwaga 3" xfId="38445" hidden="1"/>
    <cellStyle name="Uwaga 3" xfId="38440" hidden="1"/>
    <cellStyle name="Uwaga 3" xfId="38436" hidden="1"/>
    <cellStyle name="Uwaga 3" xfId="38430" hidden="1"/>
    <cellStyle name="Uwaga 3" xfId="38426" hidden="1"/>
    <cellStyle name="Uwaga 3" xfId="38423" hidden="1"/>
    <cellStyle name="Uwaga 3" xfId="38416" hidden="1"/>
    <cellStyle name="Uwaga 3" xfId="38411" hidden="1"/>
    <cellStyle name="Uwaga 3" xfId="38406" hidden="1"/>
    <cellStyle name="Uwaga 3" xfId="38400" hidden="1"/>
    <cellStyle name="Uwaga 3" xfId="38395" hidden="1"/>
    <cellStyle name="Uwaga 3" xfId="38390" hidden="1"/>
    <cellStyle name="Uwaga 3" xfId="38385" hidden="1"/>
    <cellStyle name="Uwaga 3" xfId="38380" hidden="1"/>
    <cellStyle name="Uwaga 3" xfId="38375" hidden="1"/>
    <cellStyle name="Uwaga 3" xfId="38371" hidden="1"/>
    <cellStyle name="Uwaga 3" xfId="38367" hidden="1"/>
    <cellStyle name="Uwaga 3" xfId="38362" hidden="1"/>
    <cellStyle name="Uwaga 3" xfId="38355" hidden="1"/>
    <cellStyle name="Uwaga 3" xfId="38350" hidden="1"/>
    <cellStyle name="Uwaga 3" xfId="38345" hidden="1"/>
    <cellStyle name="Uwaga 3" xfId="38339" hidden="1"/>
    <cellStyle name="Uwaga 3" xfId="38334" hidden="1"/>
    <cellStyle name="Uwaga 3" xfId="38330" hidden="1"/>
    <cellStyle name="Uwaga 3" xfId="38325" hidden="1"/>
    <cellStyle name="Uwaga 3" xfId="38320" hidden="1"/>
    <cellStyle name="Uwaga 3" xfId="38315" hidden="1"/>
    <cellStyle name="Uwaga 3" xfId="38311" hidden="1"/>
    <cellStyle name="Uwaga 3" xfId="38306" hidden="1"/>
    <cellStyle name="Uwaga 3" xfId="38301" hidden="1"/>
    <cellStyle name="Uwaga 3" xfId="38296" hidden="1"/>
    <cellStyle name="Uwaga 3" xfId="38292" hidden="1"/>
    <cellStyle name="Uwaga 3" xfId="38288" hidden="1"/>
    <cellStyle name="Uwaga 3" xfId="38281" hidden="1"/>
    <cellStyle name="Uwaga 3" xfId="38277" hidden="1"/>
    <cellStyle name="Uwaga 3" xfId="38272" hidden="1"/>
    <cellStyle name="Uwaga 3" xfId="38266" hidden="1"/>
    <cellStyle name="Uwaga 3" xfId="38262" hidden="1"/>
    <cellStyle name="Uwaga 3" xfId="38257" hidden="1"/>
    <cellStyle name="Uwaga 3" xfId="38251" hidden="1"/>
    <cellStyle name="Uwaga 3" xfId="38247" hidden="1"/>
    <cellStyle name="Uwaga 3" xfId="38243" hidden="1"/>
    <cellStyle name="Uwaga 3" xfId="38236" hidden="1"/>
    <cellStyle name="Uwaga 3" xfId="38232" hidden="1"/>
    <cellStyle name="Uwaga 3" xfId="38228" hidden="1"/>
    <cellStyle name="Uwaga 3" xfId="39092" hidden="1"/>
    <cellStyle name="Uwaga 3" xfId="39090" hidden="1"/>
    <cellStyle name="Uwaga 3" xfId="39088" hidden="1"/>
    <cellStyle name="Uwaga 3" xfId="39075" hidden="1"/>
    <cellStyle name="Uwaga 3" xfId="39074" hidden="1"/>
    <cellStyle name="Uwaga 3" xfId="39073" hidden="1"/>
    <cellStyle name="Uwaga 3" xfId="39060" hidden="1"/>
    <cellStyle name="Uwaga 3" xfId="39059" hidden="1"/>
    <cellStyle name="Uwaga 3" xfId="39058" hidden="1"/>
    <cellStyle name="Uwaga 3" xfId="39046" hidden="1"/>
    <cellStyle name="Uwaga 3" xfId="39044" hidden="1"/>
    <cellStyle name="Uwaga 3" xfId="39043" hidden="1"/>
    <cellStyle name="Uwaga 3" xfId="39030" hidden="1"/>
    <cellStyle name="Uwaga 3" xfId="39029" hidden="1"/>
    <cellStyle name="Uwaga 3" xfId="39028" hidden="1"/>
    <cellStyle name="Uwaga 3" xfId="39016" hidden="1"/>
    <cellStyle name="Uwaga 3" xfId="39014" hidden="1"/>
    <cellStyle name="Uwaga 3" xfId="39012" hidden="1"/>
    <cellStyle name="Uwaga 3" xfId="39001" hidden="1"/>
    <cellStyle name="Uwaga 3" xfId="38999" hidden="1"/>
    <cellStyle name="Uwaga 3" xfId="38997" hidden="1"/>
    <cellStyle name="Uwaga 3" xfId="38986" hidden="1"/>
    <cellStyle name="Uwaga 3" xfId="38984" hidden="1"/>
    <cellStyle name="Uwaga 3" xfId="38982" hidden="1"/>
    <cellStyle name="Uwaga 3" xfId="38971" hidden="1"/>
    <cellStyle name="Uwaga 3" xfId="38969" hidden="1"/>
    <cellStyle name="Uwaga 3" xfId="38967" hidden="1"/>
    <cellStyle name="Uwaga 3" xfId="38956" hidden="1"/>
    <cellStyle name="Uwaga 3" xfId="38954" hidden="1"/>
    <cellStyle name="Uwaga 3" xfId="38952" hidden="1"/>
    <cellStyle name="Uwaga 3" xfId="38941" hidden="1"/>
    <cellStyle name="Uwaga 3" xfId="38939" hidden="1"/>
    <cellStyle name="Uwaga 3" xfId="38937" hidden="1"/>
    <cellStyle name="Uwaga 3" xfId="38926" hidden="1"/>
    <cellStyle name="Uwaga 3" xfId="38924" hidden="1"/>
    <cellStyle name="Uwaga 3" xfId="38922" hidden="1"/>
    <cellStyle name="Uwaga 3" xfId="38911" hidden="1"/>
    <cellStyle name="Uwaga 3" xfId="38909" hidden="1"/>
    <cellStyle name="Uwaga 3" xfId="38907" hidden="1"/>
    <cellStyle name="Uwaga 3" xfId="38896" hidden="1"/>
    <cellStyle name="Uwaga 3" xfId="38894" hidden="1"/>
    <cellStyle name="Uwaga 3" xfId="38892" hidden="1"/>
    <cellStyle name="Uwaga 3" xfId="38881" hidden="1"/>
    <cellStyle name="Uwaga 3" xfId="38879" hidden="1"/>
    <cellStyle name="Uwaga 3" xfId="38877" hidden="1"/>
    <cellStyle name="Uwaga 3" xfId="38866" hidden="1"/>
    <cellStyle name="Uwaga 3" xfId="38864" hidden="1"/>
    <cellStyle name="Uwaga 3" xfId="38862" hidden="1"/>
    <cellStyle name="Uwaga 3" xfId="38851" hidden="1"/>
    <cellStyle name="Uwaga 3" xfId="38849" hidden="1"/>
    <cellStyle name="Uwaga 3" xfId="38847" hidden="1"/>
    <cellStyle name="Uwaga 3" xfId="38836" hidden="1"/>
    <cellStyle name="Uwaga 3" xfId="38834" hidden="1"/>
    <cellStyle name="Uwaga 3" xfId="38832" hidden="1"/>
    <cellStyle name="Uwaga 3" xfId="38821" hidden="1"/>
    <cellStyle name="Uwaga 3" xfId="38819" hidden="1"/>
    <cellStyle name="Uwaga 3" xfId="38817" hidden="1"/>
    <cellStyle name="Uwaga 3" xfId="38806" hidden="1"/>
    <cellStyle name="Uwaga 3" xfId="38804" hidden="1"/>
    <cellStyle name="Uwaga 3" xfId="38802" hidden="1"/>
    <cellStyle name="Uwaga 3" xfId="38791" hidden="1"/>
    <cellStyle name="Uwaga 3" xfId="38789" hidden="1"/>
    <cellStyle name="Uwaga 3" xfId="38787" hidden="1"/>
    <cellStyle name="Uwaga 3" xfId="38776" hidden="1"/>
    <cellStyle name="Uwaga 3" xfId="38774" hidden="1"/>
    <cellStyle name="Uwaga 3" xfId="38772" hidden="1"/>
    <cellStyle name="Uwaga 3" xfId="38761" hidden="1"/>
    <cellStyle name="Uwaga 3" xfId="38759" hidden="1"/>
    <cellStyle name="Uwaga 3" xfId="38757" hidden="1"/>
    <cellStyle name="Uwaga 3" xfId="38746" hidden="1"/>
    <cellStyle name="Uwaga 3" xfId="38744" hidden="1"/>
    <cellStyle name="Uwaga 3" xfId="38742" hidden="1"/>
    <cellStyle name="Uwaga 3" xfId="38731" hidden="1"/>
    <cellStyle name="Uwaga 3" xfId="38729" hidden="1"/>
    <cellStyle name="Uwaga 3" xfId="38727" hidden="1"/>
    <cellStyle name="Uwaga 3" xfId="38716" hidden="1"/>
    <cellStyle name="Uwaga 3" xfId="38714" hidden="1"/>
    <cellStyle name="Uwaga 3" xfId="38712" hidden="1"/>
    <cellStyle name="Uwaga 3" xfId="38701" hidden="1"/>
    <cellStyle name="Uwaga 3" xfId="38699" hidden="1"/>
    <cellStyle name="Uwaga 3" xfId="38696" hidden="1"/>
    <cellStyle name="Uwaga 3" xfId="38686" hidden="1"/>
    <cellStyle name="Uwaga 3" xfId="38684" hidden="1"/>
    <cellStyle name="Uwaga 3" xfId="38682" hidden="1"/>
    <cellStyle name="Uwaga 3" xfId="38671" hidden="1"/>
    <cellStyle name="Uwaga 3" xfId="38669" hidden="1"/>
    <cellStyle name="Uwaga 3" xfId="38667" hidden="1"/>
    <cellStyle name="Uwaga 3" xfId="38656" hidden="1"/>
    <cellStyle name="Uwaga 3" xfId="38654" hidden="1"/>
    <cellStyle name="Uwaga 3" xfId="38651" hidden="1"/>
    <cellStyle name="Uwaga 3" xfId="38641" hidden="1"/>
    <cellStyle name="Uwaga 3" xfId="38639" hidden="1"/>
    <cellStyle name="Uwaga 3" xfId="38636" hidden="1"/>
    <cellStyle name="Uwaga 3" xfId="38626" hidden="1"/>
    <cellStyle name="Uwaga 3" xfId="38624" hidden="1"/>
    <cellStyle name="Uwaga 3" xfId="38621" hidden="1"/>
    <cellStyle name="Uwaga 3" xfId="38612" hidden="1"/>
    <cellStyle name="Uwaga 3" xfId="38609" hidden="1"/>
    <cellStyle name="Uwaga 3" xfId="38605" hidden="1"/>
    <cellStyle name="Uwaga 3" xfId="38597" hidden="1"/>
    <cellStyle name="Uwaga 3" xfId="38594" hidden="1"/>
    <cellStyle name="Uwaga 3" xfId="38590" hidden="1"/>
    <cellStyle name="Uwaga 3" xfId="38582" hidden="1"/>
    <cellStyle name="Uwaga 3" xfId="38579" hidden="1"/>
    <cellStyle name="Uwaga 3" xfId="38575" hidden="1"/>
    <cellStyle name="Uwaga 3" xfId="38567" hidden="1"/>
    <cellStyle name="Uwaga 3" xfId="38564" hidden="1"/>
    <cellStyle name="Uwaga 3" xfId="38560" hidden="1"/>
    <cellStyle name="Uwaga 3" xfId="38552" hidden="1"/>
    <cellStyle name="Uwaga 3" xfId="38549" hidden="1"/>
    <cellStyle name="Uwaga 3" xfId="38545" hidden="1"/>
    <cellStyle name="Uwaga 3" xfId="38537" hidden="1"/>
    <cellStyle name="Uwaga 3" xfId="38533" hidden="1"/>
    <cellStyle name="Uwaga 3" xfId="38528" hidden="1"/>
    <cellStyle name="Uwaga 3" xfId="38522" hidden="1"/>
    <cellStyle name="Uwaga 3" xfId="38518" hidden="1"/>
    <cellStyle name="Uwaga 3" xfId="38513" hidden="1"/>
    <cellStyle name="Uwaga 3" xfId="38507" hidden="1"/>
    <cellStyle name="Uwaga 3" xfId="38503" hidden="1"/>
    <cellStyle name="Uwaga 3" xfId="38498" hidden="1"/>
    <cellStyle name="Uwaga 3" xfId="38492" hidden="1"/>
    <cellStyle name="Uwaga 3" xfId="38489" hidden="1"/>
    <cellStyle name="Uwaga 3" xfId="38485" hidden="1"/>
    <cellStyle name="Uwaga 3" xfId="38477" hidden="1"/>
    <cellStyle name="Uwaga 3" xfId="38474" hidden="1"/>
    <cellStyle name="Uwaga 3" xfId="38469" hidden="1"/>
    <cellStyle name="Uwaga 3" xfId="38462" hidden="1"/>
    <cellStyle name="Uwaga 3" xfId="38458" hidden="1"/>
    <cellStyle name="Uwaga 3" xfId="38453" hidden="1"/>
    <cellStyle name="Uwaga 3" xfId="38447" hidden="1"/>
    <cellStyle name="Uwaga 3" xfId="38443" hidden="1"/>
    <cellStyle name="Uwaga 3" xfId="38438" hidden="1"/>
    <cellStyle name="Uwaga 3" xfId="38432" hidden="1"/>
    <cellStyle name="Uwaga 3" xfId="38429" hidden="1"/>
    <cellStyle name="Uwaga 3" xfId="38425" hidden="1"/>
    <cellStyle name="Uwaga 3" xfId="38417" hidden="1"/>
    <cellStyle name="Uwaga 3" xfId="38412" hidden="1"/>
    <cellStyle name="Uwaga 3" xfId="38407" hidden="1"/>
    <cellStyle name="Uwaga 3" xfId="38402" hidden="1"/>
    <cellStyle name="Uwaga 3" xfId="38397" hidden="1"/>
    <cellStyle name="Uwaga 3" xfId="38392" hidden="1"/>
    <cellStyle name="Uwaga 3" xfId="38387" hidden="1"/>
    <cellStyle name="Uwaga 3" xfId="38382" hidden="1"/>
    <cellStyle name="Uwaga 3" xfId="38377" hidden="1"/>
    <cellStyle name="Uwaga 3" xfId="38372" hidden="1"/>
    <cellStyle name="Uwaga 3" xfId="38368" hidden="1"/>
    <cellStyle name="Uwaga 3" xfId="38363" hidden="1"/>
    <cellStyle name="Uwaga 3" xfId="38356" hidden="1"/>
    <cellStyle name="Uwaga 3" xfId="38351" hidden="1"/>
    <cellStyle name="Uwaga 3" xfId="38346" hidden="1"/>
    <cellStyle name="Uwaga 3" xfId="38341" hidden="1"/>
    <cellStyle name="Uwaga 3" xfId="38336" hidden="1"/>
    <cellStyle name="Uwaga 3" xfId="38331" hidden="1"/>
    <cellStyle name="Uwaga 3" xfId="38326" hidden="1"/>
    <cellStyle name="Uwaga 3" xfId="38321" hidden="1"/>
    <cellStyle name="Uwaga 3" xfId="38316" hidden="1"/>
    <cellStyle name="Uwaga 3" xfId="38312" hidden="1"/>
    <cellStyle name="Uwaga 3" xfId="38307" hidden="1"/>
    <cellStyle name="Uwaga 3" xfId="38302" hidden="1"/>
    <cellStyle name="Uwaga 3" xfId="38297" hidden="1"/>
    <cellStyle name="Uwaga 3" xfId="38293" hidden="1"/>
    <cellStyle name="Uwaga 3" xfId="38289" hidden="1"/>
    <cellStyle name="Uwaga 3" xfId="38282" hidden="1"/>
    <cellStyle name="Uwaga 3" xfId="38278" hidden="1"/>
    <cellStyle name="Uwaga 3" xfId="38273" hidden="1"/>
    <cellStyle name="Uwaga 3" xfId="38267" hidden="1"/>
    <cellStyle name="Uwaga 3" xfId="38263" hidden="1"/>
    <cellStyle name="Uwaga 3" xfId="38258" hidden="1"/>
    <cellStyle name="Uwaga 3" xfId="38252" hidden="1"/>
    <cellStyle name="Uwaga 3" xfId="38248" hidden="1"/>
    <cellStyle name="Uwaga 3" xfId="38244" hidden="1"/>
    <cellStyle name="Uwaga 3" xfId="38237" hidden="1"/>
    <cellStyle name="Uwaga 3" xfId="38233" hidden="1"/>
    <cellStyle name="Uwaga 3" xfId="38229" hidden="1"/>
    <cellStyle name="Uwaga 3" xfId="39096" hidden="1"/>
    <cellStyle name="Uwaga 3" xfId="39095" hidden="1"/>
    <cellStyle name="Uwaga 3" xfId="39093" hidden="1"/>
    <cellStyle name="Uwaga 3" xfId="39080" hidden="1"/>
    <cellStyle name="Uwaga 3" xfId="39078" hidden="1"/>
    <cellStyle name="Uwaga 3" xfId="39076" hidden="1"/>
    <cellStyle name="Uwaga 3" xfId="39066" hidden="1"/>
    <cellStyle name="Uwaga 3" xfId="39064" hidden="1"/>
    <cellStyle name="Uwaga 3" xfId="39062" hidden="1"/>
    <cellStyle name="Uwaga 3" xfId="39051" hidden="1"/>
    <cellStyle name="Uwaga 3" xfId="39049" hidden="1"/>
    <cellStyle name="Uwaga 3" xfId="39047" hidden="1"/>
    <cellStyle name="Uwaga 3" xfId="39034" hidden="1"/>
    <cellStyle name="Uwaga 3" xfId="39032" hidden="1"/>
    <cellStyle name="Uwaga 3" xfId="39031" hidden="1"/>
    <cellStyle name="Uwaga 3" xfId="39018" hidden="1"/>
    <cellStyle name="Uwaga 3" xfId="39017" hidden="1"/>
    <cellStyle name="Uwaga 3" xfId="39015" hidden="1"/>
    <cellStyle name="Uwaga 3" xfId="39003" hidden="1"/>
    <cellStyle name="Uwaga 3" xfId="39002" hidden="1"/>
    <cellStyle name="Uwaga 3" xfId="39000" hidden="1"/>
    <cellStyle name="Uwaga 3" xfId="38988" hidden="1"/>
    <cellStyle name="Uwaga 3" xfId="38987" hidden="1"/>
    <cellStyle name="Uwaga 3" xfId="38985" hidden="1"/>
    <cellStyle name="Uwaga 3" xfId="38973" hidden="1"/>
    <cellStyle name="Uwaga 3" xfId="38972" hidden="1"/>
    <cellStyle name="Uwaga 3" xfId="38970" hidden="1"/>
    <cellStyle name="Uwaga 3" xfId="38958" hidden="1"/>
    <cellStyle name="Uwaga 3" xfId="38957" hidden="1"/>
    <cellStyle name="Uwaga 3" xfId="38955" hidden="1"/>
    <cellStyle name="Uwaga 3" xfId="38943" hidden="1"/>
    <cellStyle name="Uwaga 3" xfId="38942" hidden="1"/>
    <cellStyle name="Uwaga 3" xfId="38940" hidden="1"/>
    <cellStyle name="Uwaga 3" xfId="38928" hidden="1"/>
    <cellStyle name="Uwaga 3" xfId="38927" hidden="1"/>
    <cellStyle name="Uwaga 3" xfId="38925" hidden="1"/>
    <cellStyle name="Uwaga 3" xfId="38913" hidden="1"/>
    <cellStyle name="Uwaga 3" xfId="38912" hidden="1"/>
    <cellStyle name="Uwaga 3" xfId="38910" hidden="1"/>
    <cellStyle name="Uwaga 3" xfId="38898" hidden="1"/>
    <cellStyle name="Uwaga 3" xfId="38897" hidden="1"/>
    <cellStyle name="Uwaga 3" xfId="38895" hidden="1"/>
    <cellStyle name="Uwaga 3" xfId="38883" hidden="1"/>
    <cellStyle name="Uwaga 3" xfId="38882" hidden="1"/>
    <cellStyle name="Uwaga 3" xfId="38880" hidden="1"/>
    <cellStyle name="Uwaga 3" xfId="38868" hidden="1"/>
    <cellStyle name="Uwaga 3" xfId="38867" hidden="1"/>
    <cellStyle name="Uwaga 3" xfId="38865" hidden="1"/>
    <cellStyle name="Uwaga 3" xfId="38853" hidden="1"/>
    <cellStyle name="Uwaga 3" xfId="38852" hidden="1"/>
    <cellStyle name="Uwaga 3" xfId="38850" hidden="1"/>
    <cellStyle name="Uwaga 3" xfId="38838" hidden="1"/>
    <cellStyle name="Uwaga 3" xfId="38837" hidden="1"/>
    <cellStyle name="Uwaga 3" xfId="38835" hidden="1"/>
    <cellStyle name="Uwaga 3" xfId="38823" hidden="1"/>
    <cellStyle name="Uwaga 3" xfId="38822" hidden="1"/>
    <cellStyle name="Uwaga 3" xfId="38820" hidden="1"/>
    <cellStyle name="Uwaga 3" xfId="38808" hidden="1"/>
    <cellStyle name="Uwaga 3" xfId="38807" hidden="1"/>
    <cellStyle name="Uwaga 3" xfId="38805" hidden="1"/>
    <cellStyle name="Uwaga 3" xfId="38793" hidden="1"/>
    <cellStyle name="Uwaga 3" xfId="38792" hidden="1"/>
    <cellStyle name="Uwaga 3" xfId="38790" hidden="1"/>
    <cellStyle name="Uwaga 3" xfId="38778" hidden="1"/>
    <cellStyle name="Uwaga 3" xfId="38777" hidden="1"/>
    <cellStyle name="Uwaga 3" xfId="38775" hidden="1"/>
    <cellStyle name="Uwaga 3" xfId="38763" hidden="1"/>
    <cellStyle name="Uwaga 3" xfId="38762" hidden="1"/>
    <cellStyle name="Uwaga 3" xfId="38760" hidden="1"/>
    <cellStyle name="Uwaga 3" xfId="38748" hidden="1"/>
    <cellStyle name="Uwaga 3" xfId="38747" hidden="1"/>
    <cellStyle name="Uwaga 3" xfId="38745" hidden="1"/>
    <cellStyle name="Uwaga 3" xfId="38733" hidden="1"/>
    <cellStyle name="Uwaga 3" xfId="38732" hidden="1"/>
    <cellStyle name="Uwaga 3" xfId="38730" hidden="1"/>
    <cellStyle name="Uwaga 3" xfId="38718" hidden="1"/>
    <cellStyle name="Uwaga 3" xfId="38717" hidden="1"/>
    <cellStyle name="Uwaga 3" xfId="38715" hidden="1"/>
    <cellStyle name="Uwaga 3" xfId="38703" hidden="1"/>
    <cellStyle name="Uwaga 3" xfId="38702" hidden="1"/>
    <cellStyle name="Uwaga 3" xfId="38700" hidden="1"/>
    <cellStyle name="Uwaga 3" xfId="38688" hidden="1"/>
    <cellStyle name="Uwaga 3" xfId="38687" hidden="1"/>
    <cellStyle name="Uwaga 3" xfId="38685" hidden="1"/>
    <cellStyle name="Uwaga 3" xfId="38673" hidden="1"/>
    <cellStyle name="Uwaga 3" xfId="38672" hidden="1"/>
    <cellStyle name="Uwaga 3" xfId="38670" hidden="1"/>
    <cellStyle name="Uwaga 3" xfId="38658" hidden="1"/>
    <cellStyle name="Uwaga 3" xfId="38657" hidden="1"/>
    <cellStyle name="Uwaga 3" xfId="38655" hidden="1"/>
    <cellStyle name="Uwaga 3" xfId="38643" hidden="1"/>
    <cellStyle name="Uwaga 3" xfId="38642" hidden="1"/>
    <cellStyle name="Uwaga 3" xfId="38640" hidden="1"/>
    <cellStyle name="Uwaga 3" xfId="38628" hidden="1"/>
    <cellStyle name="Uwaga 3" xfId="38627" hidden="1"/>
    <cellStyle name="Uwaga 3" xfId="38625" hidden="1"/>
    <cellStyle name="Uwaga 3" xfId="38613" hidden="1"/>
    <cellStyle name="Uwaga 3" xfId="38611" hidden="1"/>
    <cellStyle name="Uwaga 3" xfId="38608" hidden="1"/>
    <cellStyle name="Uwaga 3" xfId="38598" hidden="1"/>
    <cellStyle name="Uwaga 3" xfId="38596" hidden="1"/>
    <cellStyle name="Uwaga 3" xfId="38593" hidden="1"/>
    <cellStyle name="Uwaga 3" xfId="38583" hidden="1"/>
    <cellStyle name="Uwaga 3" xfId="38581" hidden="1"/>
    <cellStyle name="Uwaga 3" xfId="38578" hidden="1"/>
    <cellStyle name="Uwaga 3" xfId="38568" hidden="1"/>
    <cellStyle name="Uwaga 3" xfId="38566" hidden="1"/>
    <cellStyle name="Uwaga 3" xfId="38563" hidden="1"/>
    <cellStyle name="Uwaga 3" xfId="38553" hidden="1"/>
    <cellStyle name="Uwaga 3" xfId="38551" hidden="1"/>
    <cellStyle name="Uwaga 3" xfId="38548" hidden="1"/>
    <cellStyle name="Uwaga 3" xfId="38538" hidden="1"/>
    <cellStyle name="Uwaga 3" xfId="38536" hidden="1"/>
    <cellStyle name="Uwaga 3" xfId="38532" hidden="1"/>
    <cellStyle name="Uwaga 3" xfId="38523" hidden="1"/>
    <cellStyle name="Uwaga 3" xfId="38520" hidden="1"/>
    <cellStyle name="Uwaga 3" xfId="38516" hidden="1"/>
    <cellStyle name="Uwaga 3" xfId="38508" hidden="1"/>
    <cellStyle name="Uwaga 3" xfId="38506" hidden="1"/>
    <cellStyle name="Uwaga 3" xfId="38502" hidden="1"/>
    <cellStyle name="Uwaga 3" xfId="38493" hidden="1"/>
    <cellStyle name="Uwaga 3" xfId="38491" hidden="1"/>
    <cellStyle name="Uwaga 3" xfId="38488" hidden="1"/>
    <cellStyle name="Uwaga 3" xfId="38478" hidden="1"/>
    <cellStyle name="Uwaga 3" xfId="38476" hidden="1"/>
    <cellStyle name="Uwaga 3" xfId="38471" hidden="1"/>
    <cellStyle name="Uwaga 3" xfId="38463" hidden="1"/>
    <cellStyle name="Uwaga 3" xfId="38461" hidden="1"/>
    <cellStyle name="Uwaga 3" xfId="38456" hidden="1"/>
    <cellStyle name="Uwaga 3" xfId="38448" hidden="1"/>
    <cellStyle name="Uwaga 3" xfId="38446" hidden="1"/>
    <cellStyle name="Uwaga 3" xfId="38441" hidden="1"/>
    <cellStyle name="Uwaga 3" xfId="38433" hidden="1"/>
    <cellStyle name="Uwaga 3" xfId="38431" hidden="1"/>
    <cellStyle name="Uwaga 3" xfId="38427" hidden="1"/>
    <cellStyle name="Uwaga 3" xfId="38418" hidden="1"/>
    <cellStyle name="Uwaga 3" xfId="38415" hidden="1"/>
    <cellStyle name="Uwaga 3" xfId="38410" hidden="1"/>
    <cellStyle name="Uwaga 3" xfId="38403" hidden="1"/>
    <cellStyle name="Uwaga 3" xfId="38399" hidden="1"/>
    <cellStyle name="Uwaga 3" xfId="38394" hidden="1"/>
    <cellStyle name="Uwaga 3" xfId="38388" hidden="1"/>
    <cellStyle name="Uwaga 3" xfId="38384" hidden="1"/>
    <cellStyle name="Uwaga 3" xfId="38379" hidden="1"/>
    <cellStyle name="Uwaga 3" xfId="38373" hidden="1"/>
    <cellStyle name="Uwaga 3" xfId="38370" hidden="1"/>
    <cellStyle name="Uwaga 3" xfId="38366" hidden="1"/>
    <cellStyle name="Uwaga 3" xfId="38357" hidden="1"/>
    <cellStyle name="Uwaga 3" xfId="38352" hidden="1"/>
    <cellStyle name="Uwaga 3" xfId="38347" hidden="1"/>
    <cellStyle name="Uwaga 3" xfId="38342" hidden="1"/>
    <cellStyle name="Uwaga 3" xfId="38337" hidden="1"/>
    <cellStyle name="Uwaga 3" xfId="38332" hidden="1"/>
    <cellStyle name="Uwaga 3" xfId="38327" hidden="1"/>
    <cellStyle name="Uwaga 3" xfId="38322" hidden="1"/>
    <cellStyle name="Uwaga 3" xfId="38317" hidden="1"/>
    <cellStyle name="Uwaga 3" xfId="38313" hidden="1"/>
    <cellStyle name="Uwaga 3" xfId="38308" hidden="1"/>
    <cellStyle name="Uwaga 3" xfId="38303" hidden="1"/>
    <cellStyle name="Uwaga 3" xfId="38298" hidden="1"/>
    <cellStyle name="Uwaga 3" xfId="38294" hidden="1"/>
    <cellStyle name="Uwaga 3" xfId="38290" hidden="1"/>
    <cellStyle name="Uwaga 3" xfId="38283" hidden="1"/>
    <cellStyle name="Uwaga 3" xfId="38279" hidden="1"/>
    <cellStyle name="Uwaga 3" xfId="38274" hidden="1"/>
    <cellStyle name="Uwaga 3" xfId="38268" hidden="1"/>
    <cellStyle name="Uwaga 3" xfId="38264" hidden="1"/>
    <cellStyle name="Uwaga 3" xfId="38259" hidden="1"/>
    <cellStyle name="Uwaga 3" xfId="38253" hidden="1"/>
    <cellStyle name="Uwaga 3" xfId="38249" hidden="1"/>
    <cellStyle name="Uwaga 3" xfId="38245" hidden="1"/>
    <cellStyle name="Uwaga 3" xfId="38238" hidden="1"/>
    <cellStyle name="Uwaga 3" xfId="38234" hidden="1"/>
    <cellStyle name="Uwaga 3" xfId="38230" hidden="1"/>
    <cellStyle name="Uwaga 3" xfId="38191" hidden="1"/>
    <cellStyle name="Uwaga 3" xfId="38190" hidden="1"/>
    <cellStyle name="Uwaga 3" xfId="38189" hidden="1"/>
    <cellStyle name="Uwaga 3" xfId="38182" hidden="1"/>
    <cellStyle name="Uwaga 3" xfId="38181" hidden="1"/>
    <cellStyle name="Uwaga 3" xfId="38180" hidden="1"/>
    <cellStyle name="Uwaga 3" xfId="38173" hidden="1"/>
    <cellStyle name="Uwaga 3" xfId="38172" hidden="1"/>
    <cellStyle name="Uwaga 3" xfId="38171" hidden="1"/>
    <cellStyle name="Uwaga 3" xfId="38164" hidden="1"/>
    <cellStyle name="Uwaga 3" xfId="38163" hidden="1"/>
    <cellStyle name="Uwaga 3" xfId="38162" hidden="1"/>
    <cellStyle name="Uwaga 3" xfId="38155" hidden="1"/>
    <cellStyle name="Uwaga 3" xfId="38154" hidden="1"/>
    <cellStyle name="Uwaga 3" xfId="38152" hidden="1"/>
    <cellStyle name="Uwaga 3" xfId="38147" hidden="1"/>
    <cellStyle name="Uwaga 3" xfId="38144" hidden="1"/>
    <cellStyle name="Uwaga 3" xfId="38142" hidden="1"/>
    <cellStyle name="Uwaga 3" xfId="38138" hidden="1"/>
    <cellStyle name="Uwaga 3" xfId="38135" hidden="1"/>
    <cellStyle name="Uwaga 3" xfId="38133" hidden="1"/>
    <cellStyle name="Uwaga 3" xfId="38129" hidden="1"/>
    <cellStyle name="Uwaga 3" xfId="38126" hidden="1"/>
    <cellStyle name="Uwaga 3" xfId="38124" hidden="1"/>
    <cellStyle name="Uwaga 3" xfId="38120" hidden="1"/>
    <cellStyle name="Uwaga 3" xfId="38118" hidden="1"/>
    <cellStyle name="Uwaga 3" xfId="38117" hidden="1"/>
    <cellStyle name="Uwaga 3" xfId="38111" hidden="1"/>
    <cellStyle name="Uwaga 3" xfId="38109" hidden="1"/>
    <cellStyle name="Uwaga 3" xfId="38106" hidden="1"/>
    <cellStyle name="Uwaga 3" xfId="38102" hidden="1"/>
    <cellStyle name="Uwaga 3" xfId="38099" hidden="1"/>
    <cellStyle name="Uwaga 3" xfId="38097" hidden="1"/>
    <cellStyle name="Uwaga 3" xfId="38093" hidden="1"/>
    <cellStyle name="Uwaga 3" xfId="38090" hidden="1"/>
    <cellStyle name="Uwaga 3" xfId="38088" hidden="1"/>
    <cellStyle name="Uwaga 3" xfId="38084" hidden="1"/>
    <cellStyle name="Uwaga 3" xfId="38082" hidden="1"/>
    <cellStyle name="Uwaga 3" xfId="38081" hidden="1"/>
    <cellStyle name="Uwaga 3" xfId="38075" hidden="1"/>
    <cellStyle name="Uwaga 3" xfId="38072" hidden="1"/>
    <cellStyle name="Uwaga 3" xfId="38070" hidden="1"/>
    <cellStyle name="Uwaga 3" xfId="38066" hidden="1"/>
    <cellStyle name="Uwaga 3" xfId="38063" hidden="1"/>
    <cellStyle name="Uwaga 3" xfId="38061" hidden="1"/>
    <cellStyle name="Uwaga 3" xfId="38057" hidden="1"/>
    <cellStyle name="Uwaga 3" xfId="38054" hidden="1"/>
    <cellStyle name="Uwaga 3" xfId="38052" hidden="1"/>
    <cellStyle name="Uwaga 3" xfId="38048" hidden="1"/>
    <cellStyle name="Uwaga 3" xfId="38046" hidden="1"/>
    <cellStyle name="Uwaga 3" xfId="38045" hidden="1"/>
    <cellStyle name="Uwaga 3" xfId="38038" hidden="1"/>
    <cellStyle name="Uwaga 3" xfId="38035" hidden="1"/>
    <cellStyle name="Uwaga 3" xfId="38033" hidden="1"/>
    <cellStyle name="Uwaga 3" xfId="38029" hidden="1"/>
    <cellStyle name="Uwaga 3" xfId="38026" hidden="1"/>
    <cellStyle name="Uwaga 3" xfId="38024" hidden="1"/>
    <cellStyle name="Uwaga 3" xfId="38020" hidden="1"/>
    <cellStyle name="Uwaga 3" xfId="38017" hidden="1"/>
    <cellStyle name="Uwaga 3" xfId="38015" hidden="1"/>
    <cellStyle name="Uwaga 3" xfId="38012" hidden="1"/>
    <cellStyle name="Uwaga 3" xfId="38010" hidden="1"/>
    <cellStyle name="Uwaga 3" xfId="38009" hidden="1"/>
    <cellStyle name="Uwaga 3" xfId="38003" hidden="1"/>
    <cellStyle name="Uwaga 3" xfId="38001" hidden="1"/>
    <cellStyle name="Uwaga 3" xfId="37999" hidden="1"/>
    <cellStyle name="Uwaga 3" xfId="37994" hidden="1"/>
    <cellStyle name="Uwaga 3" xfId="37992" hidden="1"/>
    <cellStyle name="Uwaga 3" xfId="37990" hidden="1"/>
    <cellStyle name="Uwaga 3" xfId="37985" hidden="1"/>
    <cellStyle name="Uwaga 3" xfId="37983" hidden="1"/>
    <cellStyle name="Uwaga 3" xfId="37981" hidden="1"/>
    <cellStyle name="Uwaga 3" xfId="37976" hidden="1"/>
    <cellStyle name="Uwaga 3" xfId="37974" hidden="1"/>
    <cellStyle name="Uwaga 3" xfId="37973" hidden="1"/>
    <cellStyle name="Uwaga 3" xfId="37966" hidden="1"/>
    <cellStyle name="Uwaga 3" xfId="37963" hidden="1"/>
    <cellStyle name="Uwaga 3" xfId="37961" hidden="1"/>
    <cellStyle name="Uwaga 3" xfId="37957" hidden="1"/>
    <cellStyle name="Uwaga 3" xfId="37954" hidden="1"/>
    <cellStyle name="Uwaga 3" xfId="37952" hidden="1"/>
    <cellStyle name="Uwaga 3" xfId="37948" hidden="1"/>
    <cellStyle name="Uwaga 3" xfId="37945" hidden="1"/>
    <cellStyle name="Uwaga 3" xfId="37943" hidden="1"/>
    <cellStyle name="Uwaga 3" xfId="37940" hidden="1"/>
    <cellStyle name="Uwaga 3" xfId="37938" hidden="1"/>
    <cellStyle name="Uwaga 3" xfId="37936" hidden="1"/>
    <cellStyle name="Uwaga 3" xfId="37930" hidden="1"/>
    <cellStyle name="Uwaga 3" xfId="37927" hidden="1"/>
    <cellStyle name="Uwaga 3" xfId="37925" hidden="1"/>
    <cellStyle name="Uwaga 3" xfId="37921" hidden="1"/>
    <cellStyle name="Uwaga 3" xfId="37918" hidden="1"/>
    <cellStyle name="Uwaga 3" xfId="37916" hidden="1"/>
    <cellStyle name="Uwaga 3" xfId="37912" hidden="1"/>
    <cellStyle name="Uwaga 3" xfId="37909" hidden="1"/>
    <cellStyle name="Uwaga 3" xfId="37907" hidden="1"/>
    <cellStyle name="Uwaga 3" xfId="37905" hidden="1"/>
    <cellStyle name="Uwaga 3" xfId="37903" hidden="1"/>
    <cellStyle name="Uwaga 3" xfId="37901" hidden="1"/>
    <cellStyle name="Uwaga 3" xfId="37896" hidden="1"/>
    <cellStyle name="Uwaga 3" xfId="37894" hidden="1"/>
    <cellStyle name="Uwaga 3" xfId="37891" hidden="1"/>
    <cellStyle name="Uwaga 3" xfId="37887" hidden="1"/>
    <cellStyle name="Uwaga 3" xfId="37884" hidden="1"/>
    <cellStyle name="Uwaga 3" xfId="37881" hidden="1"/>
    <cellStyle name="Uwaga 3" xfId="37878" hidden="1"/>
    <cellStyle name="Uwaga 3" xfId="37876" hidden="1"/>
    <cellStyle name="Uwaga 3" xfId="37873" hidden="1"/>
    <cellStyle name="Uwaga 3" xfId="37869" hidden="1"/>
    <cellStyle name="Uwaga 3" xfId="37867" hidden="1"/>
    <cellStyle name="Uwaga 3" xfId="37864" hidden="1"/>
    <cellStyle name="Uwaga 3" xfId="37859" hidden="1"/>
    <cellStyle name="Uwaga 3" xfId="37856" hidden="1"/>
    <cellStyle name="Uwaga 3" xfId="37853" hidden="1"/>
    <cellStyle name="Uwaga 3" xfId="37849" hidden="1"/>
    <cellStyle name="Uwaga 3" xfId="37846" hidden="1"/>
    <cellStyle name="Uwaga 3" xfId="37844" hidden="1"/>
    <cellStyle name="Uwaga 3" xfId="37841" hidden="1"/>
    <cellStyle name="Uwaga 3" xfId="37838" hidden="1"/>
    <cellStyle name="Uwaga 3" xfId="37835" hidden="1"/>
    <cellStyle name="Uwaga 3" xfId="37833" hidden="1"/>
    <cellStyle name="Uwaga 3" xfId="37831" hidden="1"/>
    <cellStyle name="Uwaga 3" xfId="37828" hidden="1"/>
    <cellStyle name="Uwaga 3" xfId="37823" hidden="1"/>
    <cellStyle name="Uwaga 3" xfId="37820" hidden="1"/>
    <cellStyle name="Uwaga 3" xfId="37817" hidden="1"/>
    <cellStyle name="Uwaga 3" xfId="37814" hidden="1"/>
    <cellStyle name="Uwaga 3" xfId="37811" hidden="1"/>
    <cellStyle name="Uwaga 3" xfId="37808" hidden="1"/>
    <cellStyle name="Uwaga 3" xfId="37805" hidden="1"/>
    <cellStyle name="Uwaga 3" xfId="37802" hidden="1"/>
    <cellStyle name="Uwaga 3" xfId="37799" hidden="1"/>
    <cellStyle name="Uwaga 3" xfId="37797" hidden="1"/>
    <cellStyle name="Uwaga 3" xfId="37795" hidden="1"/>
    <cellStyle name="Uwaga 3" xfId="37792" hidden="1"/>
    <cellStyle name="Uwaga 3" xfId="37787" hidden="1"/>
    <cellStyle name="Uwaga 3" xfId="37784" hidden="1"/>
    <cellStyle name="Uwaga 3" xfId="37781" hidden="1"/>
    <cellStyle name="Uwaga 3" xfId="37778" hidden="1"/>
    <cellStyle name="Uwaga 3" xfId="37775" hidden="1"/>
    <cellStyle name="Uwaga 3" xfId="37772" hidden="1"/>
    <cellStyle name="Uwaga 3" xfId="37769" hidden="1"/>
    <cellStyle name="Uwaga 3" xfId="37766" hidden="1"/>
    <cellStyle name="Uwaga 3" xfId="37763" hidden="1"/>
    <cellStyle name="Uwaga 3" xfId="37761" hidden="1"/>
    <cellStyle name="Uwaga 3" xfId="37759" hidden="1"/>
    <cellStyle name="Uwaga 3" xfId="37756" hidden="1"/>
    <cellStyle name="Uwaga 3" xfId="37750" hidden="1"/>
    <cellStyle name="Uwaga 3" xfId="37747" hidden="1"/>
    <cellStyle name="Uwaga 3" xfId="37745" hidden="1"/>
    <cellStyle name="Uwaga 3" xfId="37741" hidden="1"/>
    <cellStyle name="Uwaga 3" xfId="37738" hidden="1"/>
    <cellStyle name="Uwaga 3" xfId="37736" hidden="1"/>
    <cellStyle name="Uwaga 3" xfId="37732" hidden="1"/>
    <cellStyle name="Uwaga 3" xfId="37729" hidden="1"/>
    <cellStyle name="Uwaga 3" xfId="37727" hidden="1"/>
    <cellStyle name="Uwaga 3" xfId="37725" hidden="1"/>
    <cellStyle name="Uwaga 3" xfId="37722" hidden="1"/>
    <cellStyle name="Uwaga 3" xfId="37719" hidden="1"/>
    <cellStyle name="Uwaga 3" xfId="37716" hidden="1"/>
    <cellStyle name="Uwaga 3" xfId="37714" hidden="1"/>
    <cellStyle name="Uwaga 3" xfId="37712" hidden="1"/>
    <cellStyle name="Uwaga 3" xfId="37707" hidden="1"/>
    <cellStyle name="Uwaga 3" xfId="37705" hidden="1"/>
    <cellStyle name="Uwaga 3" xfId="37702" hidden="1"/>
    <cellStyle name="Uwaga 3" xfId="37698" hidden="1"/>
    <cellStyle name="Uwaga 3" xfId="37696" hidden="1"/>
    <cellStyle name="Uwaga 3" xfId="37693" hidden="1"/>
    <cellStyle name="Uwaga 3" xfId="37689" hidden="1"/>
    <cellStyle name="Uwaga 3" xfId="37687" hidden="1"/>
    <cellStyle name="Uwaga 3" xfId="37684" hidden="1"/>
    <cellStyle name="Uwaga 3" xfId="37680" hidden="1"/>
    <cellStyle name="Uwaga 3" xfId="37678" hidden="1"/>
    <cellStyle name="Uwaga 3" xfId="37676" hidden="1"/>
    <cellStyle name="Uwaga 3" xfId="39196" hidden="1"/>
    <cellStyle name="Uwaga 3" xfId="39197" hidden="1"/>
    <cellStyle name="Uwaga 3" xfId="39199" hidden="1"/>
    <cellStyle name="Uwaga 3" xfId="39211" hidden="1"/>
    <cellStyle name="Uwaga 3" xfId="39212" hidden="1"/>
    <cellStyle name="Uwaga 3" xfId="39217" hidden="1"/>
    <cellStyle name="Uwaga 3" xfId="39226" hidden="1"/>
    <cellStyle name="Uwaga 3" xfId="39227" hidden="1"/>
    <cellStyle name="Uwaga 3" xfId="39232" hidden="1"/>
    <cellStyle name="Uwaga 3" xfId="39241" hidden="1"/>
    <cellStyle name="Uwaga 3" xfId="39242" hidden="1"/>
    <cellStyle name="Uwaga 3" xfId="39243" hidden="1"/>
    <cellStyle name="Uwaga 3" xfId="39256" hidden="1"/>
    <cellStyle name="Uwaga 3" xfId="39261" hidden="1"/>
    <cellStyle name="Uwaga 3" xfId="39266" hidden="1"/>
    <cellStyle name="Uwaga 3" xfId="39276" hidden="1"/>
    <cellStyle name="Uwaga 3" xfId="39281" hidden="1"/>
    <cellStyle name="Uwaga 3" xfId="39285" hidden="1"/>
    <cellStyle name="Uwaga 3" xfId="39292" hidden="1"/>
    <cellStyle name="Uwaga 3" xfId="39297" hidden="1"/>
    <cellStyle name="Uwaga 3" xfId="39300" hidden="1"/>
    <cellStyle name="Uwaga 3" xfId="39306" hidden="1"/>
    <cellStyle name="Uwaga 3" xfId="39311" hidden="1"/>
    <cellStyle name="Uwaga 3" xfId="39315" hidden="1"/>
    <cellStyle name="Uwaga 3" xfId="39316" hidden="1"/>
    <cellStyle name="Uwaga 3" xfId="39317" hidden="1"/>
    <cellStyle name="Uwaga 3" xfId="39321" hidden="1"/>
    <cellStyle name="Uwaga 3" xfId="39333" hidden="1"/>
    <cellStyle name="Uwaga 3" xfId="39338" hidden="1"/>
    <cellStyle name="Uwaga 3" xfId="39343" hidden="1"/>
    <cellStyle name="Uwaga 3" xfId="39348" hidden="1"/>
    <cellStyle name="Uwaga 3" xfId="39353" hidden="1"/>
    <cellStyle name="Uwaga 3" xfId="39358" hidden="1"/>
    <cellStyle name="Uwaga 3" xfId="39362" hidden="1"/>
    <cellStyle name="Uwaga 3" xfId="39366" hidden="1"/>
    <cellStyle name="Uwaga 3" xfId="39371" hidden="1"/>
    <cellStyle name="Uwaga 3" xfId="39376" hidden="1"/>
    <cellStyle name="Uwaga 3" xfId="39377" hidden="1"/>
    <cellStyle name="Uwaga 3" xfId="39379" hidden="1"/>
    <cellStyle name="Uwaga 3" xfId="39392" hidden="1"/>
    <cellStyle name="Uwaga 3" xfId="39396" hidden="1"/>
    <cellStyle name="Uwaga 3" xfId="39401" hidden="1"/>
    <cellStyle name="Uwaga 3" xfId="39408" hidden="1"/>
    <cellStyle name="Uwaga 3" xfId="39412" hidden="1"/>
    <cellStyle name="Uwaga 3" xfId="39417" hidden="1"/>
    <cellStyle name="Uwaga 3" xfId="39422" hidden="1"/>
    <cellStyle name="Uwaga 3" xfId="39425" hidden="1"/>
    <cellStyle name="Uwaga 3" xfId="39430" hidden="1"/>
    <cellStyle name="Uwaga 3" xfId="39436" hidden="1"/>
    <cellStyle name="Uwaga 3" xfId="39437" hidden="1"/>
    <cellStyle name="Uwaga 3" xfId="39440" hidden="1"/>
    <cellStyle name="Uwaga 3" xfId="39453" hidden="1"/>
    <cellStyle name="Uwaga 3" xfId="39457" hidden="1"/>
    <cellStyle name="Uwaga 3" xfId="39462" hidden="1"/>
    <cellStyle name="Uwaga 3" xfId="39469" hidden="1"/>
    <cellStyle name="Uwaga 3" xfId="39474" hidden="1"/>
    <cellStyle name="Uwaga 3" xfId="39478" hidden="1"/>
    <cellStyle name="Uwaga 3" xfId="39483" hidden="1"/>
    <cellStyle name="Uwaga 3" xfId="39487" hidden="1"/>
    <cellStyle name="Uwaga 3" xfId="39492" hidden="1"/>
    <cellStyle name="Uwaga 3" xfId="39496" hidden="1"/>
    <cellStyle name="Uwaga 3" xfId="39497" hidden="1"/>
    <cellStyle name="Uwaga 3" xfId="39499" hidden="1"/>
    <cellStyle name="Uwaga 3" xfId="39511" hidden="1"/>
    <cellStyle name="Uwaga 3" xfId="39512" hidden="1"/>
    <cellStyle name="Uwaga 3" xfId="39514" hidden="1"/>
    <cellStyle name="Uwaga 3" xfId="39526" hidden="1"/>
    <cellStyle name="Uwaga 3" xfId="39528" hidden="1"/>
    <cellStyle name="Uwaga 3" xfId="39531" hidden="1"/>
    <cellStyle name="Uwaga 3" xfId="39541" hidden="1"/>
    <cellStyle name="Uwaga 3" xfId="39542" hidden="1"/>
    <cellStyle name="Uwaga 3" xfId="39544" hidden="1"/>
    <cellStyle name="Uwaga 3" xfId="39556" hidden="1"/>
    <cellStyle name="Uwaga 3" xfId="39557" hidden="1"/>
    <cellStyle name="Uwaga 3" xfId="39558" hidden="1"/>
    <cellStyle name="Uwaga 3" xfId="39572" hidden="1"/>
    <cellStyle name="Uwaga 3" xfId="39575" hidden="1"/>
    <cellStyle name="Uwaga 3" xfId="39579" hidden="1"/>
    <cellStyle name="Uwaga 3" xfId="39587" hidden="1"/>
    <cellStyle name="Uwaga 3" xfId="39590" hidden="1"/>
    <cellStyle name="Uwaga 3" xfId="39594" hidden="1"/>
    <cellStyle name="Uwaga 3" xfId="39602" hidden="1"/>
    <cellStyle name="Uwaga 3" xfId="39605" hidden="1"/>
    <cellStyle name="Uwaga 3" xfId="39609" hidden="1"/>
    <cellStyle name="Uwaga 3" xfId="39616" hidden="1"/>
    <cellStyle name="Uwaga 3" xfId="39617" hidden="1"/>
    <cellStyle name="Uwaga 3" xfId="39619" hidden="1"/>
    <cellStyle name="Uwaga 3" xfId="39632" hidden="1"/>
    <cellStyle name="Uwaga 3" xfId="39635" hidden="1"/>
    <cellStyle name="Uwaga 3" xfId="39638" hidden="1"/>
    <cellStyle name="Uwaga 3" xfId="39647" hidden="1"/>
    <cellStyle name="Uwaga 3" xfId="39650" hidden="1"/>
    <cellStyle name="Uwaga 3" xfId="39654" hidden="1"/>
    <cellStyle name="Uwaga 3" xfId="39662" hidden="1"/>
    <cellStyle name="Uwaga 3" xfId="39664" hidden="1"/>
    <cellStyle name="Uwaga 3" xfId="39667" hidden="1"/>
    <cellStyle name="Uwaga 3" xfId="39676" hidden="1"/>
    <cellStyle name="Uwaga 3" xfId="39677" hidden="1"/>
    <cellStyle name="Uwaga 3" xfId="39678" hidden="1"/>
    <cellStyle name="Uwaga 3" xfId="39691" hidden="1"/>
    <cellStyle name="Uwaga 3" xfId="39692" hidden="1"/>
    <cellStyle name="Uwaga 3" xfId="39694" hidden="1"/>
    <cellStyle name="Uwaga 3" xfId="39706" hidden="1"/>
    <cellStyle name="Uwaga 3" xfId="39707" hidden="1"/>
    <cellStyle name="Uwaga 3" xfId="39709" hidden="1"/>
    <cellStyle name="Uwaga 3" xfId="39721" hidden="1"/>
    <cellStyle name="Uwaga 3" xfId="39722" hidden="1"/>
    <cellStyle name="Uwaga 3" xfId="39724" hidden="1"/>
    <cellStyle name="Uwaga 3" xfId="39736" hidden="1"/>
    <cellStyle name="Uwaga 3" xfId="39737" hidden="1"/>
    <cellStyle name="Uwaga 3" xfId="39738" hidden="1"/>
    <cellStyle name="Uwaga 3" xfId="39752" hidden="1"/>
    <cellStyle name="Uwaga 3" xfId="39754" hidden="1"/>
    <cellStyle name="Uwaga 3" xfId="39757" hidden="1"/>
    <cellStyle name="Uwaga 3" xfId="39767" hidden="1"/>
    <cellStyle name="Uwaga 3" xfId="39770" hidden="1"/>
    <cellStyle name="Uwaga 3" xfId="39773" hidden="1"/>
    <cellStyle name="Uwaga 3" xfId="39782" hidden="1"/>
    <cellStyle name="Uwaga 3" xfId="39784" hidden="1"/>
    <cellStyle name="Uwaga 3" xfId="39787" hidden="1"/>
    <cellStyle name="Uwaga 3" xfId="39796" hidden="1"/>
    <cellStyle name="Uwaga 3" xfId="39797" hidden="1"/>
    <cellStyle name="Uwaga 3" xfId="39798" hidden="1"/>
    <cellStyle name="Uwaga 3" xfId="39811" hidden="1"/>
    <cellStyle name="Uwaga 3" xfId="39813" hidden="1"/>
    <cellStyle name="Uwaga 3" xfId="39815" hidden="1"/>
    <cellStyle name="Uwaga 3" xfId="39826" hidden="1"/>
    <cellStyle name="Uwaga 3" xfId="39828" hidden="1"/>
    <cellStyle name="Uwaga 3" xfId="39830" hidden="1"/>
    <cellStyle name="Uwaga 3" xfId="39841" hidden="1"/>
    <cellStyle name="Uwaga 3" xfId="39843" hidden="1"/>
    <cellStyle name="Uwaga 3" xfId="39845" hidden="1"/>
    <cellStyle name="Uwaga 3" xfId="39856" hidden="1"/>
    <cellStyle name="Uwaga 3" xfId="39857" hidden="1"/>
    <cellStyle name="Uwaga 3" xfId="39858" hidden="1"/>
    <cellStyle name="Uwaga 3" xfId="39871" hidden="1"/>
    <cellStyle name="Uwaga 3" xfId="39873" hidden="1"/>
    <cellStyle name="Uwaga 3" xfId="39875" hidden="1"/>
    <cellStyle name="Uwaga 3" xfId="39886" hidden="1"/>
    <cellStyle name="Uwaga 3" xfId="39888" hidden="1"/>
    <cellStyle name="Uwaga 3" xfId="39890" hidden="1"/>
    <cellStyle name="Uwaga 3" xfId="39901" hidden="1"/>
    <cellStyle name="Uwaga 3" xfId="39903" hidden="1"/>
    <cellStyle name="Uwaga 3" xfId="39904" hidden="1"/>
    <cellStyle name="Uwaga 3" xfId="39916" hidden="1"/>
    <cellStyle name="Uwaga 3" xfId="39917" hidden="1"/>
    <cellStyle name="Uwaga 3" xfId="39918" hidden="1"/>
    <cellStyle name="Uwaga 3" xfId="39931" hidden="1"/>
    <cellStyle name="Uwaga 3" xfId="39933" hidden="1"/>
    <cellStyle name="Uwaga 3" xfId="39935" hidden="1"/>
    <cellStyle name="Uwaga 3" xfId="39946" hidden="1"/>
    <cellStyle name="Uwaga 3" xfId="39948" hidden="1"/>
    <cellStyle name="Uwaga 3" xfId="39950" hidden="1"/>
    <cellStyle name="Uwaga 3" xfId="39961" hidden="1"/>
    <cellStyle name="Uwaga 3" xfId="39963" hidden="1"/>
    <cellStyle name="Uwaga 3" xfId="39965" hidden="1"/>
    <cellStyle name="Uwaga 3" xfId="39976" hidden="1"/>
    <cellStyle name="Uwaga 3" xfId="39977" hidden="1"/>
    <cellStyle name="Uwaga 3" xfId="39979" hidden="1"/>
    <cellStyle name="Uwaga 3" xfId="39990" hidden="1"/>
    <cellStyle name="Uwaga 3" xfId="39992" hidden="1"/>
    <cellStyle name="Uwaga 3" xfId="39993" hidden="1"/>
    <cellStyle name="Uwaga 3" xfId="40002" hidden="1"/>
    <cellStyle name="Uwaga 3" xfId="40005" hidden="1"/>
    <cellStyle name="Uwaga 3" xfId="40007" hidden="1"/>
    <cellStyle name="Uwaga 3" xfId="40018" hidden="1"/>
    <cellStyle name="Uwaga 3" xfId="40020" hidden="1"/>
    <cellStyle name="Uwaga 3" xfId="40022" hidden="1"/>
    <cellStyle name="Uwaga 3" xfId="40034" hidden="1"/>
    <cellStyle name="Uwaga 3" xfId="40036" hidden="1"/>
    <cellStyle name="Uwaga 3" xfId="40038" hidden="1"/>
    <cellStyle name="Uwaga 3" xfId="40046" hidden="1"/>
    <cellStyle name="Uwaga 3" xfId="40048" hidden="1"/>
    <cellStyle name="Uwaga 3" xfId="40051" hidden="1"/>
    <cellStyle name="Uwaga 3" xfId="40041" hidden="1"/>
    <cellStyle name="Uwaga 3" xfId="40040" hidden="1"/>
    <cellStyle name="Uwaga 3" xfId="40039" hidden="1"/>
    <cellStyle name="Uwaga 3" xfId="40026" hidden="1"/>
    <cellStyle name="Uwaga 3" xfId="40025" hidden="1"/>
    <cellStyle name="Uwaga 3" xfId="40024" hidden="1"/>
    <cellStyle name="Uwaga 3" xfId="40011" hidden="1"/>
    <cellStyle name="Uwaga 3" xfId="40010" hidden="1"/>
    <cellStyle name="Uwaga 3" xfId="40009" hidden="1"/>
    <cellStyle name="Uwaga 3" xfId="39996" hidden="1"/>
    <cellStyle name="Uwaga 3" xfId="39995" hidden="1"/>
    <cellStyle name="Uwaga 3" xfId="39994" hidden="1"/>
    <cellStyle name="Uwaga 3" xfId="39981" hidden="1"/>
    <cellStyle name="Uwaga 3" xfId="39980" hidden="1"/>
    <cellStyle name="Uwaga 3" xfId="39978" hidden="1"/>
    <cellStyle name="Uwaga 3" xfId="39967" hidden="1"/>
    <cellStyle name="Uwaga 3" xfId="39964" hidden="1"/>
    <cellStyle name="Uwaga 3" xfId="39962" hidden="1"/>
    <cellStyle name="Uwaga 3" xfId="39952" hidden="1"/>
    <cellStyle name="Uwaga 3" xfId="39949" hidden="1"/>
    <cellStyle name="Uwaga 3" xfId="39947" hidden="1"/>
    <cellStyle name="Uwaga 3" xfId="39937" hidden="1"/>
    <cellStyle name="Uwaga 3" xfId="39934" hidden="1"/>
    <cellStyle name="Uwaga 3" xfId="39932" hidden="1"/>
    <cellStyle name="Uwaga 3" xfId="39922" hidden="1"/>
    <cellStyle name="Uwaga 3" xfId="39920" hidden="1"/>
    <cellStyle name="Uwaga 3" xfId="39919" hidden="1"/>
    <cellStyle name="Uwaga 3" xfId="39907" hidden="1"/>
    <cellStyle name="Uwaga 3" xfId="39905" hidden="1"/>
    <cellStyle name="Uwaga 3" xfId="39902" hidden="1"/>
    <cellStyle name="Uwaga 3" xfId="39892" hidden="1"/>
    <cellStyle name="Uwaga 3" xfId="39889" hidden="1"/>
    <cellStyle name="Uwaga 3" xfId="39887" hidden="1"/>
    <cellStyle name="Uwaga 3" xfId="39877" hidden="1"/>
    <cellStyle name="Uwaga 3" xfId="39874" hidden="1"/>
    <cellStyle name="Uwaga 3" xfId="39872" hidden="1"/>
    <cellStyle name="Uwaga 3" xfId="39862" hidden="1"/>
    <cellStyle name="Uwaga 3" xfId="39860" hidden="1"/>
    <cellStyle name="Uwaga 3" xfId="39859" hidden="1"/>
    <cellStyle name="Uwaga 3" xfId="39847" hidden="1"/>
    <cellStyle name="Uwaga 3" xfId="39844" hidden="1"/>
    <cellStyle name="Uwaga 3" xfId="39842" hidden="1"/>
    <cellStyle name="Uwaga 3" xfId="39832" hidden="1"/>
    <cellStyle name="Uwaga 3" xfId="39829" hidden="1"/>
    <cellStyle name="Uwaga 3" xfId="39827" hidden="1"/>
    <cellStyle name="Uwaga 3" xfId="39817" hidden="1"/>
    <cellStyle name="Uwaga 3" xfId="39814" hidden="1"/>
    <cellStyle name="Uwaga 3" xfId="39812" hidden="1"/>
    <cellStyle name="Uwaga 3" xfId="39802" hidden="1"/>
    <cellStyle name="Uwaga 3" xfId="39800" hidden="1"/>
    <cellStyle name="Uwaga 3" xfId="39799" hidden="1"/>
    <cellStyle name="Uwaga 3" xfId="39786" hidden="1"/>
    <cellStyle name="Uwaga 3" xfId="39783" hidden="1"/>
    <cellStyle name="Uwaga 3" xfId="39781" hidden="1"/>
    <cellStyle name="Uwaga 3" xfId="39771" hidden="1"/>
    <cellStyle name="Uwaga 3" xfId="39768" hidden="1"/>
    <cellStyle name="Uwaga 3" xfId="39766" hidden="1"/>
    <cellStyle name="Uwaga 3" xfId="39756" hidden="1"/>
    <cellStyle name="Uwaga 3" xfId="39753" hidden="1"/>
    <cellStyle name="Uwaga 3" xfId="39751" hidden="1"/>
    <cellStyle name="Uwaga 3" xfId="39742" hidden="1"/>
    <cellStyle name="Uwaga 3" xfId="39740" hidden="1"/>
    <cellStyle name="Uwaga 3" xfId="39739" hidden="1"/>
    <cellStyle name="Uwaga 3" xfId="39727" hidden="1"/>
    <cellStyle name="Uwaga 3" xfId="39725" hidden="1"/>
    <cellStyle name="Uwaga 3" xfId="39723" hidden="1"/>
    <cellStyle name="Uwaga 3" xfId="39712" hidden="1"/>
    <cellStyle name="Uwaga 3" xfId="39710" hidden="1"/>
    <cellStyle name="Uwaga 3" xfId="39708" hidden="1"/>
    <cellStyle name="Uwaga 3" xfId="39697" hidden="1"/>
    <cellStyle name="Uwaga 3" xfId="39695" hidden="1"/>
    <cellStyle name="Uwaga 3" xfId="39693" hidden="1"/>
    <cellStyle name="Uwaga 3" xfId="39682" hidden="1"/>
    <cellStyle name="Uwaga 3" xfId="39680" hidden="1"/>
    <cellStyle name="Uwaga 3" xfId="39679" hidden="1"/>
    <cellStyle name="Uwaga 3" xfId="39666" hidden="1"/>
    <cellStyle name="Uwaga 3" xfId="39663" hidden="1"/>
    <cellStyle name="Uwaga 3" xfId="39661" hidden="1"/>
    <cellStyle name="Uwaga 3" xfId="39651" hidden="1"/>
    <cellStyle name="Uwaga 3" xfId="39648" hidden="1"/>
    <cellStyle name="Uwaga 3" xfId="39646" hidden="1"/>
    <cellStyle name="Uwaga 3" xfId="39636" hidden="1"/>
    <cellStyle name="Uwaga 3" xfId="39633" hidden="1"/>
    <cellStyle name="Uwaga 3" xfId="39631" hidden="1"/>
    <cellStyle name="Uwaga 3" xfId="39622" hidden="1"/>
    <cellStyle name="Uwaga 3" xfId="39620" hidden="1"/>
    <cellStyle name="Uwaga 3" xfId="39618" hidden="1"/>
    <cellStyle name="Uwaga 3" xfId="39606" hidden="1"/>
    <cellStyle name="Uwaga 3" xfId="39603" hidden="1"/>
    <cellStyle name="Uwaga 3" xfId="39601" hidden="1"/>
    <cellStyle name="Uwaga 3" xfId="39591" hidden="1"/>
    <cellStyle name="Uwaga 3" xfId="39588" hidden="1"/>
    <cellStyle name="Uwaga 3" xfId="39586" hidden="1"/>
    <cellStyle name="Uwaga 3" xfId="39576" hidden="1"/>
    <cellStyle name="Uwaga 3" xfId="39573" hidden="1"/>
    <cellStyle name="Uwaga 3" xfId="39571" hidden="1"/>
    <cellStyle name="Uwaga 3" xfId="39564" hidden="1"/>
    <cellStyle name="Uwaga 3" xfId="39561" hidden="1"/>
    <cellStyle name="Uwaga 3" xfId="39559" hidden="1"/>
    <cellStyle name="Uwaga 3" xfId="39549" hidden="1"/>
    <cellStyle name="Uwaga 3" xfId="39546" hidden="1"/>
    <cellStyle name="Uwaga 3" xfId="39543" hidden="1"/>
    <cellStyle name="Uwaga 3" xfId="39534" hidden="1"/>
    <cellStyle name="Uwaga 3" xfId="39530" hidden="1"/>
    <cellStyle name="Uwaga 3" xfId="39527" hidden="1"/>
    <cellStyle name="Uwaga 3" xfId="39519" hidden="1"/>
    <cellStyle name="Uwaga 3" xfId="39516" hidden="1"/>
    <cellStyle name="Uwaga 3" xfId="39513" hidden="1"/>
    <cellStyle name="Uwaga 3" xfId="39504" hidden="1"/>
    <cellStyle name="Uwaga 3" xfId="39501" hidden="1"/>
    <cellStyle name="Uwaga 3" xfId="39498" hidden="1"/>
    <cellStyle name="Uwaga 3" xfId="39488" hidden="1"/>
    <cellStyle name="Uwaga 3" xfId="39484" hidden="1"/>
    <cellStyle name="Uwaga 3" xfId="39481" hidden="1"/>
    <cellStyle name="Uwaga 3" xfId="39472" hidden="1"/>
    <cellStyle name="Uwaga 3" xfId="39468" hidden="1"/>
    <cellStyle name="Uwaga 3" xfId="39466" hidden="1"/>
    <cellStyle name="Uwaga 3" xfId="39458" hidden="1"/>
    <cellStyle name="Uwaga 3" xfId="39454" hidden="1"/>
    <cellStyle name="Uwaga 3" xfId="39451" hidden="1"/>
    <cellStyle name="Uwaga 3" xfId="39444" hidden="1"/>
    <cellStyle name="Uwaga 3" xfId="39441" hidden="1"/>
    <cellStyle name="Uwaga 3" xfId="39438" hidden="1"/>
    <cellStyle name="Uwaga 3" xfId="39429" hidden="1"/>
    <cellStyle name="Uwaga 3" xfId="39424" hidden="1"/>
    <cellStyle name="Uwaga 3" xfId="39421" hidden="1"/>
    <cellStyle name="Uwaga 3" xfId="39414" hidden="1"/>
    <cellStyle name="Uwaga 3" xfId="39409" hidden="1"/>
    <cellStyle name="Uwaga 3" xfId="39406" hidden="1"/>
    <cellStyle name="Uwaga 3" xfId="39399" hidden="1"/>
    <cellStyle name="Uwaga 3" xfId="39394" hidden="1"/>
    <cellStyle name="Uwaga 3" xfId="39391" hidden="1"/>
    <cellStyle name="Uwaga 3" xfId="39385" hidden="1"/>
    <cellStyle name="Uwaga 3" xfId="39381" hidden="1"/>
    <cellStyle name="Uwaga 3" xfId="39378" hidden="1"/>
    <cellStyle name="Uwaga 3" xfId="39370" hidden="1"/>
    <cellStyle name="Uwaga 3" xfId="39365" hidden="1"/>
    <cellStyle name="Uwaga 3" xfId="39361" hidden="1"/>
    <cellStyle name="Uwaga 3" xfId="39355" hidden="1"/>
    <cellStyle name="Uwaga 3" xfId="39350" hidden="1"/>
    <cellStyle name="Uwaga 3" xfId="39346" hidden="1"/>
    <cellStyle name="Uwaga 3" xfId="39340" hidden="1"/>
    <cellStyle name="Uwaga 3" xfId="39335" hidden="1"/>
    <cellStyle name="Uwaga 3" xfId="39331" hidden="1"/>
    <cellStyle name="Uwaga 3" xfId="39326" hidden="1"/>
    <cellStyle name="Uwaga 3" xfId="39322" hidden="1"/>
    <cellStyle name="Uwaga 3" xfId="39318" hidden="1"/>
    <cellStyle name="Uwaga 3" xfId="39310" hidden="1"/>
    <cellStyle name="Uwaga 3" xfId="39305" hidden="1"/>
    <cellStyle name="Uwaga 3" xfId="39301" hidden="1"/>
    <cellStyle name="Uwaga 3" xfId="39295" hidden="1"/>
    <cellStyle name="Uwaga 3" xfId="39290" hidden="1"/>
    <cellStyle name="Uwaga 3" xfId="39286" hidden="1"/>
    <cellStyle name="Uwaga 3" xfId="39280" hidden="1"/>
    <cellStyle name="Uwaga 3" xfId="39275" hidden="1"/>
    <cellStyle name="Uwaga 3" xfId="39271" hidden="1"/>
    <cellStyle name="Uwaga 3" xfId="39267" hidden="1"/>
    <cellStyle name="Uwaga 3" xfId="39262" hidden="1"/>
    <cellStyle name="Uwaga 3" xfId="39257" hidden="1"/>
    <cellStyle name="Uwaga 3" xfId="39252" hidden="1"/>
    <cellStyle name="Uwaga 3" xfId="39248" hidden="1"/>
    <cellStyle name="Uwaga 3" xfId="39244" hidden="1"/>
    <cellStyle name="Uwaga 3" xfId="39237" hidden="1"/>
    <cellStyle name="Uwaga 3" xfId="39233" hidden="1"/>
    <cellStyle name="Uwaga 3" xfId="39228" hidden="1"/>
    <cellStyle name="Uwaga 3" xfId="39222" hidden="1"/>
    <cellStyle name="Uwaga 3" xfId="39218" hidden="1"/>
    <cellStyle name="Uwaga 3" xfId="39213" hidden="1"/>
    <cellStyle name="Uwaga 3" xfId="39207" hidden="1"/>
    <cellStyle name="Uwaga 3" xfId="39203" hidden="1"/>
    <cellStyle name="Uwaga 3" xfId="39198" hidden="1"/>
    <cellStyle name="Uwaga 3" xfId="39192" hidden="1"/>
    <cellStyle name="Uwaga 3" xfId="39188" hidden="1"/>
    <cellStyle name="Uwaga 3" xfId="39184" hidden="1"/>
    <cellStyle name="Uwaga 3" xfId="40044" hidden="1"/>
    <cellStyle name="Uwaga 3" xfId="40043" hidden="1"/>
    <cellStyle name="Uwaga 3" xfId="40042" hidden="1"/>
    <cellStyle name="Uwaga 3" xfId="40029" hidden="1"/>
    <cellStyle name="Uwaga 3" xfId="40028" hidden="1"/>
    <cellStyle name="Uwaga 3" xfId="40027" hidden="1"/>
    <cellStyle name="Uwaga 3" xfId="40014" hidden="1"/>
    <cellStyle name="Uwaga 3" xfId="40013" hidden="1"/>
    <cellStyle name="Uwaga 3" xfId="40012" hidden="1"/>
    <cellStyle name="Uwaga 3" xfId="39999" hidden="1"/>
    <cellStyle name="Uwaga 3" xfId="39998" hidden="1"/>
    <cellStyle name="Uwaga 3" xfId="39997" hidden="1"/>
    <cellStyle name="Uwaga 3" xfId="39984" hidden="1"/>
    <cellStyle name="Uwaga 3" xfId="39983" hidden="1"/>
    <cellStyle name="Uwaga 3" xfId="39982" hidden="1"/>
    <cellStyle name="Uwaga 3" xfId="39970" hidden="1"/>
    <cellStyle name="Uwaga 3" xfId="39968" hidden="1"/>
    <cellStyle name="Uwaga 3" xfId="39966" hidden="1"/>
    <cellStyle name="Uwaga 3" xfId="39955" hidden="1"/>
    <cellStyle name="Uwaga 3" xfId="39953" hidden="1"/>
    <cellStyle name="Uwaga 3" xfId="39951" hidden="1"/>
    <cellStyle name="Uwaga 3" xfId="39940" hidden="1"/>
    <cellStyle name="Uwaga 3" xfId="39938" hidden="1"/>
    <cellStyle name="Uwaga 3" xfId="39936" hidden="1"/>
    <cellStyle name="Uwaga 3" xfId="39925" hidden="1"/>
    <cellStyle name="Uwaga 3" xfId="39923" hidden="1"/>
    <cellStyle name="Uwaga 3" xfId="39921" hidden="1"/>
    <cellStyle name="Uwaga 3" xfId="39910" hidden="1"/>
    <cellStyle name="Uwaga 3" xfId="39908" hidden="1"/>
    <cellStyle name="Uwaga 3" xfId="39906" hidden="1"/>
    <cellStyle name="Uwaga 3" xfId="39895" hidden="1"/>
    <cellStyle name="Uwaga 3" xfId="39893" hidden="1"/>
    <cellStyle name="Uwaga 3" xfId="39891" hidden="1"/>
    <cellStyle name="Uwaga 3" xfId="39880" hidden="1"/>
    <cellStyle name="Uwaga 3" xfId="39878" hidden="1"/>
    <cellStyle name="Uwaga 3" xfId="39876" hidden="1"/>
    <cellStyle name="Uwaga 3" xfId="39865" hidden="1"/>
    <cellStyle name="Uwaga 3" xfId="39863" hidden="1"/>
    <cellStyle name="Uwaga 3" xfId="39861" hidden="1"/>
    <cellStyle name="Uwaga 3" xfId="39850" hidden="1"/>
    <cellStyle name="Uwaga 3" xfId="39848" hidden="1"/>
    <cellStyle name="Uwaga 3" xfId="39846" hidden="1"/>
    <cellStyle name="Uwaga 3" xfId="39835" hidden="1"/>
    <cellStyle name="Uwaga 3" xfId="39833" hidden="1"/>
    <cellStyle name="Uwaga 3" xfId="39831" hidden="1"/>
    <cellStyle name="Uwaga 3" xfId="39820" hidden="1"/>
    <cellStyle name="Uwaga 3" xfId="39818" hidden="1"/>
    <cellStyle name="Uwaga 3" xfId="39816" hidden="1"/>
    <cellStyle name="Uwaga 3" xfId="39805" hidden="1"/>
    <cellStyle name="Uwaga 3" xfId="39803" hidden="1"/>
    <cellStyle name="Uwaga 3" xfId="39801" hidden="1"/>
    <cellStyle name="Uwaga 3" xfId="39790" hidden="1"/>
    <cellStyle name="Uwaga 3" xfId="39788" hidden="1"/>
    <cellStyle name="Uwaga 3" xfId="39785" hidden="1"/>
    <cellStyle name="Uwaga 3" xfId="39775" hidden="1"/>
    <cellStyle name="Uwaga 3" xfId="39772" hidden="1"/>
    <cellStyle name="Uwaga 3" xfId="39769" hidden="1"/>
    <cellStyle name="Uwaga 3" xfId="39760" hidden="1"/>
    <cellStyle name="Uwaga 3" xfId="39758" hidden="1"/>
    <cellStyle name="Uwaga 3" xfId="39755" hidden="1"/>
    <cellStyle name="Uwaga 3" xfId="39745" hidden="1"/>
    <cellStyle name="Uwaga 3" xfId="39743" hidden="1"/>
    <cellStyle name="Uwaga 3" xfId="39741" hidden="1"/>
    <cellStyle name="Uwaga 3" xfId="39730" hidden="1"/>
    <cellStyle name="Uwaga 3" xfId="39728" hidden="1"/>
    <cellStyle name="Uwaga 3" xfId="39726" hidden="1"/>
    <cellStyle name="Uwaga 3" xfId="39715" hidden="1"/>
    <cellStyle name="Uwaga 3" xfId="39713" hidden="1"/>
    <cellStyle name="Uwaga 3" xfId="39711" hidden="1"/>
    <cellStyle name="Uwaga 3" xfId="39700" hidden="1"/>
    <cellStyle name="Uwaga 3" xfId="39698" hidden="1"/>
    <cellStyle name="Uwaga 3" xfId="39696" hidden="1"/>
    <cellStyle name="Uwaga 3" xfId="39685" hidden="1"/>
    <cellStyle name="Uwaga 3" xfId="39683" hidden="1"/>
    <cellStyle name="Uwaga 3" xfId="39681" hidden="1"/>
    <cellStyle name="Uwaga 3" xfId="39670" hidden="1"/>
    <cellStyle name="Uwaga 3" xfId="39668" hidden="1"/>
    <cellStyle name="Uwaga 3" xfId="39665" hidden="1"/>
    <cellStyle name="Uwaga 3" xfId="39655" hidden="1"/>
    <cellStyle name="Uwaga 3" xfId="39652" hidden="1"/>
    <cellStyle name="Uwaga 3" xfId="39649" hidden="1"/>
    <cellStyle name="Uwaga 3" xfId="39640" hidden="1"/>
    <cellStyle name="Uwaga 3" xfId="39637" hidden="1"/>
    <cellStyle name="Uwaga 3" xfId="39634" hidden="1"/>
    <cellStyle name="Uwaga 3" xfId="39625" hidden="1"/>
    <cellStyle name="Uwaga 3" xfId="39623" hidden="1"/>
    <cellStyle name="Uwaga 3" xfId="39621" hidden="1"/>
    <cellStyle name="Uwaga 3" xfId="39610" hidden="1"/>
    <cellStyle name="Uwaga 3" xfId="39607" hidden="1"/>
    <cellStyle name="Uwaga 3" xfId="39604" hidden="1"/>
    <cellStyle name="Uwaga 3" xfId="39595" hidden="1"/>
    <cellStyle name="Uwaga 3" xfId="39592" hidden="1"/>
    <cellStyle name="Uwaga 3" xfId="39589" hidden="1"/>
    <cellStyle name="Uwaga 3" xfId="39580" hidden="1"/>
    <cellStyle name="Uwaga 3" xfId="39577" hidden="1"/>
    <cellStyle name="Uwaga 3" xfId="39574" hidden="1"/>
    <cellStyle name="Uwaga 3" xfId="39567" hidden="1"/>
    <cellStyle name="Uwaga 3" xfId="39563" hidden="1"/>
    <cellStyle name="Uwaga 3" xfId="39560" hidden="1"/>
    <cellStyle name="Uwaga 3" xfId="39552" hidden="1"/>
    <cellStyle name="Uwaga 3" xfId="39548" hidden="1"/>
    <cellStyle name="Uwaga 3" xfId="39545" hidden="1"/>
    <cellStyle name="Uwaga 3" xfId="39537" hidden="1"/>
    <cellStyle name="Uwaga 3" xfId="39533" hidden="1"/>
    <cellStyle name="Uwaga 3" xfId="39529" hidden="1"/>
    <cellStyle name="Uwaga 3" xfId="39522" hidden="1"/>
    <cellStyle name="Uwaga 3" xfId="39518" hidden="1"/>
    <cellStyle name="Uwaga 3" xfId="39515" hidden="1"/>
    <cellStyle name="Uwaga 3" xfId="39507" hidden="1"/>
    <cellStyle name="Uwaga 3" xfId="39503" hidden="1"/>
    <cellStyle name="Uwaga 3" xfId="39500" hidden="1"/>
    <cellStyle name="Uwaga 3" xfId="39491" hidden="1"/>
    <cellStyle name="Uwaga 3" xfId="39486" hidden="1"/>
    <cellStyle name="Uwaga 3" xfId="39482" hidden="1"/>
    <cellStyle name="Uwaga 3" xfId="39476" hidden="1"/>
    <cellStyle name="Uwaga 3" xfId="39471" hidden="1"/>
    <cellStyle name="Uwaga 3" xfId="39467" hidden="1"/>
    <cellStyle name="Uwaga 3" xfId="39461" hidden="1"/>
    <cellStyle name="Uwaga 3" xfId="39456" hidden="1"/>
    <cellStyle name="Uwaga 3" xfId="39452" hidden="1"/>
    <cellStyle name="Uwaga 3" xfId="39447" hidden="1"/>
    <cellStyle name="Uwaga 3" xfId="39443" hidden="1"/>
    <cellStyle name="Uwaga 3" xfId="39439" hidden="1"/>
    <cellStyle name="Uwaga 3" xfId="39432" hidden="1"/>
    <cellStyle name="Uwaga 3" xfId="39427" hidden="1"/>
    <cellStyle name="Uwaga 3" xfId="39423" hidden="1"/>
    <cellStyle name="Uwaga 3" xfId="39416" hidden="1"/>
    <cellStyle name="Uwaga 3" xfId="39411" hidden="1"/>
    <cellStyle name="Uwaga 3" xfId="39407" hidden="1"/>
    <cellStyle name="Uwaga 3" xfId="39402" hidden="1"/>
    <cellStyle name="Uwaga 3" xfId="39397" hidden="1"/>
    <cellStyle name="Uwaga 3" xfId="39393" hidden="1"/>
    <cellStyle name="Uwaga 3" xfId="39387" hidden="1"/>
    <cellStyle name="Uwaga 3" xfId="39383" hidden="1"/>
    <cellStyle name="Uwaga 3" xfId="39380" hidden="1"/>
    <cellStyle name="Uwaga 3" xfId="39373" hidden="1"/>
    <cellStyle name="Uwaga 3" xfId="39368" hidden="1"/>
    <cellStyle name="Uwaga 3" xfId="39363" hidden="1"/>
    <cellStyle name="Uwaga 3" xfId="39357" hidden="1"/>
    <cellStyle name="Uwaga 3" xfId="39352" hidden="1"/>
    <cellStyle name="Uwaga 3" xfId="39347" hidden="1"/>
    <cellStyle name="Uwaga 3" xfId="39342" hidden="1"/>
    <cellStyle name="Uwaga 3" xfId="39337" hidden="1"/>
    <cellStyle name="Uwaga 3" xfId="39332" hidden="1"/>
    <cellStyle name="Uwaga 3" xfId="39328" hidden="1"/>
    <cellStyle name="Uwaga 3" xfId="39324" hidden="1"/>
    <cellStyle name="Uwaga 3" xfId="39319" hidden="1"/>
    <cellStyle name="Uwaga 3" xfId="39312" hidden="1"/>
    <cellStyle name="Uwaga 3" xfId="39307" hidden="1"/>
    <cellStyle name="Uwaga 3" xfId="39302" hidden="1"/>
    <cellStyle name="Uwaga 3" xfId="39296" hidden="1"/>
    <cellStyle name="Uwaga 3" xfId="39291" hidden="1"/>
    <cellStyle name="Uwaga 3" xfId="39287" hidden="1"/>
    <cellStyle name="Uwaga 3" xfId="39282" hidden="1"/>
    <cellStyle name="Uwaga 3" xfId="39277" hidden="1"/>
    <cellStyle name="Uwaga 3" xfId="39272" hidden="1"/>
    <cellStyle name="Uwaga 3" xfId="39268" hidden="1"/>
    <cellStyle name="Uwaga 3" xfId="39263" hidden="1"/>
    <cellStyle name="Uwaga 3" xfId="39258" hidden="1"/>
    <cellStyle name="Uwaga 3" xfId="39253" hidden="1"/>
    <cellStyle name="Uwaga 3" xfId="39249" hidden="1"/>
    <cellStyle name="Uwaga 3" xfId="39245" hidden="1"/>
    <cellStyle name="Uwaga 3" xfId="39238" hidden="1"/>
    <cellStyle name="Uwaga 3" xfId="39234" hidden="1"/>
    <cellStyle name="Uwaga 3" xfId="39229" hidden="1"/>
    <cellStyle name="Uwaga 3" xfId="39223" hidden="1"/>
    <cellStyle name="Uwaga 3" xfId="39219" hidden="1"/>
    <cellStyle name="Uwaga 3" xfId="39214" hidden="1"/>
    <cellStyle name="Uwaga 3" xfId="39208" hidden="1"/>
    <cellStyle name="Uwaga 3" xfId="39204" hidden="1"/>
    <cellStyle name="Uwaga 3" xfId="39200" hidden="1"/>
    <cellStyle name="Uwaga 3" xfId="39193" hidden="1"/>
    <cellStyle name="Uwaga 3" xfId="39189" hidden="1"/>
    <cellStyle name="Uwaga 3" xfId="39185" hidden="1"/>
    <cellStyle name="Uwaga 3" xfId="40049" hidden="1"/>
    <cellStyle name="Uwaga 3" xfId="40047" hidden="1"/>
    <cellStyle name="Uwaga 3" xfId="40045" hidden="1"/>
    <cellStyle name="Uwaga 3" xfId="40032" hidden="1"/>
    <cellStyle name="Uwaga 3" xfId="40031" hidden="1"/>
    <cellStyle name="Uwaga 3" xfId="40030" hidden="1"/>
    <cellStyle name="Uwaga 3" xfId="40017" hidden="1"/>
    <cellStyle name="Uwaga 3" xfId="40016" hidden="1"/>
    <cellStyle name="Uwaga 3" xfId="40015" hidden="1"/>
    <cellStyle name="Uwaga 3" xfId="40003" hidden="1"/>
    <cellStyle name="Uwaga 3" xfId="40001" hidden="1"/>
    <cellStyle name="Uwaga 3" xfId="40000" hidden="1"/>
    <cellStyle name="Uwaga 3" xfId="39987" hidden="1"/>
    <cellStyle name="Uwaga 3" xfId="39986" hidden="1"/>
    <cellStyle name="Uwaga 3" xfId="39985" hidden="1"/>
    <cellStyle name="Uwaga 3" xfId="39973" hidden="1"/>
    <cellStyle name="Uwaga 3" xfId="39971" hidden="1"/>
    <cellStyle name="Uwaga 3" xfId="39969" hidden="1"/>
    <cellStyle name="Uwaga 3" xfId="39958" hidden="1"/>
    <cellStyle name="Uwaga 3" xfId="39956" hidden="1"/>
    <cellStyle name="Uwaga 3" xfId="39954" hidden="1"/>
    <cellStyle name="Uwaga 3" xfId="39943" hidden="1"/>
    <cellStyle name="Uwaga 3" xfId="39941" hidden="1"/>
    <cellStyle name="Uwaga 3" xfId="39939" hidden="1"/>
    <cellStyle name="Uwaga 3" xfId="39928" hidden="1"/>
    <cellStyle name="Uwaga 3" xfId="39926" hidden="1"/>
    <cellStyle name="Uwaga 3" xfId="39924" hidden="1"/>
    <cellStyle name="Uwaga 3" xfId="39913" hidden="1"/>
    <cellStyle name="Uwaga 3" xfId="39911" hidden="1"/>
    <cellStyle name="Uwaga 3" xfId="39909" hidden="1"/>
    <cellStyle name="Uwaga 3" xfId="39898" hidden="1"/>
    <cellStyle name="Uwaga 3" xfId="39896" hidden="1"/>
    <cellStyle name="Uwaga 3" xfId="39894" hidden="1"/>
    <cellStyle name="Uwaga 3" xfId="39883" hidden="1"/>
    <cellStyle name="Uwaga 3" xfId="39881" hidden="1"/>
    <cellStyle name="Uwaga 3" xfId="39879" hidden="1"/>
    <cellStyle name="Uwaga 3" xfId="39868" hidden="1"/>
    <cellStyle name="Uwaga 3" xfId="39866" hidden="1"/>
    <cellStyle name="Uwaga 3" xfId="39864" hidden="1"/>
    <cellStyle name="Uwaga 3" xfId="39853" hidden="1"/>
    <cellStyle name="Uwaga 3" xfId="39851" hidden="1"/>
    <cellStyle name="Uwaga 3" xfId="39849" hidden="1"/>
    <cellStyle name="Uwaga 3" xfId="39838" hidden="1"/>
    <cellStyle name="Uwaga 3" xfId="39836" hidden="1"/>
    <cellStyle name="Uwaga 3" xfId="39834" hidden="1"/>
    <cellStyle name="Uwaga 3" xfId="39823" hidden="1"/>
    <cellStyle name="Uwaga 3" xfId="39821" hidden="1"/>
    <cellStyle name="Uwaga 3" xfId="39819" hidden="1"/>
    <cellStyle name="Uwaga 3" xfId="39808" hidden="1"/>
    <cellStyle name="Uwaga 3" xfId="39806" hidden="1"/>
    <cellStyle name="Uwaga 3" xfId="39804" hidden="1"/>
    <cellStyle name="Uwaga 3" xfId="39793" hidden="1"/>
    <cellStyle name="Uwaga 3" xfId="39791" hidden="1"/>
    <cellStyle name="Uwaga 3" xfId="39789" hidden="1"/>
    <cellStyle name="Uwaga 3" xfId="39778" hidden="1"/>
    <cellStyle name="Uwaga 3" xfId="39776" hidden="1"/>
    <cellStyle name="Uwaga 3" xfId="39774" hidden="1"/>
    <cellStyle name="Uwaga 3" xfId="39763" hidden="1"/>
    <cellStyle name="Uwaga 3" xfId="39761" hidden="1"/>
    <cellStyle name="Uwaga 3" xfId="39759" hidden="1"/>
    <cellStyle name="Uwaga 3" xfId="39748" hidden="1"/>
    <cellStyle name="Uwaga 3" xfId="39746" hidden="1"/>
    <cellStyle name="Uwaga 3" xfId="39744" hidden="1"/>
    <cellStyle name="Uwaga 3" xfId="39733" hidden="1"/>
    <cellStyle name="Uwaga 3" xfId="39731" hidden="1"/>
    <cellStyle name="Uwaga 3" xfId="39729" hidden="1"/>
    <cellStyle name="Uwaga 3" xfId="39718" hidden="1"/>
    <cellStyle name="Uwaga 3" xfId="39716" hidden="1"/>
    <cellStyle name="Uwaga 3" xfId="39714" hidden="1"/>
    <cellStyle name="Uwaga 3" xfId="39703" hidden="1"/>
    <cellStyle name="Uwaga 3" xfId="39701" hidden="1"/>
    <cellStyle name="Uwaga 3" xfId="39699" hidden="1"/>
    <cellStyle name="Uwaga 3" xfId="39688" hidden="1"/>
    <cellStyle name="Uwaga 3" xfId="39686" hidden="1"/>
    <cellStyle name="Uwaga 3" xfId="39684" hidden="1"/>
    <cellStyle name="Uwaga 3" xfId="39673" hidden="1"/>
    <cellStyle name="Uwaga 3" xfId="39671" hidden="1"/>
    <cellStyle name="Uwaga 3" xfId="39669" hidden="1"/>
    <cellStyle name="Uwaga 3" xfId="39658" hidden="1"/>
    <cellStyle name="Uwaga 3" xfId="39656" hidden="1"/>
    <cellStyle name="Uwaga 3" xfId="39653" hidden="1"/>
    <cellStyle name="Uwaga 3" xfId="39643" hidden="1"/>
    <cellStyle name="Uwaga 3" xfId="39641" hidden="1"/>
    <cellStyle name="Uwaga 3" xfId="39639" hidden="1"/>
    <cellStyle name="Uwaga 3" xfId="39628" hidden="1"/>
    <cellStyle name="Uwaga 3" xfId="39626" hidden="1"/>
    <cellStyle name="Uwaga 3" xfId="39624" hidden="1"/>
    <cellStyle name="Uwaga 3" xfId="39613" hidden="1"/>
    <cellStyle name="Uwaga 3" xfId="39611" hidden="1"/>
    <cellStyle name="Uwaga 3" xfId="39608" hidden="1"/>
    <cellStyle name="Uwaga 3" xfId="39598" hidden="1"/>
    <cellStyle name="Uwaga 3" xfId="39596" hidden="1"/>
    <cellStyle name="Uwaga 3" xfId="39593" hidden="1"/>
    <cellStyle name="Uwaga 3" xfId="39583" hidden="1"/>
    <cellStyle name="Uwaga 3" xfId="39581" hidden="1"/>
    <cellStyle name="Uwaga 3" xfId="39578" hidden="1"/>
    <cellStyle name="Uwaga 3" xfId="39569" hidden="1"/>
    <cellStyle name="Uwaga 3" xfId="39566" hidden="1"/>
    <cellStyle name="Uwaga 3" xfId="39562" hidden="1"/>
    <cellStyle name="Uwaga 3" xfId="39554" hidden="1"/>
    <cellStyle name="Uwaga 3" xfId="39551" hidden="1"/>
    <cellStyle name="Uwaga 3" xfId="39547" hidden="1"/>
    <cellStyle name="Uwaga 3" xfId="39539" hidden="1"/>
    <cellStyle name="Uwaga 3" xfId="39536" hidden="1"/>
    <cellStyle name="Uwaga 3" xfId="39532" hidden="1"/>
    <cellStyle name="Uwaga 3" xfId="39524" hidden="1"/>
    <cellStyle name="Uwaga 3" xfId="39521" hidden="1"/>
    <cellStyle name="Uwaga 3" xfId="39517" hidden="1"/>
    <cellStyle name="Uwaga 3" xfId="39509" hidden="1"/>
    <cellStyle name="Uwaga 3" xfId="39506" hidden="1"/>
    <cellStyle name="Uwaga 3" xfId="39502" hidden="1"/>
    <cellStyle name="Uwaga 3" xfId="39494" hidden="1"/>
    <cellStyle name="Uwaga 3" xfId="39490" hidden="1"/>
    <cellStyle name="Uwaga 3" xfId="39485" hidden="1"/>
    <cellStyle name="Uwaga 3" xfId="39479" hidden="1"/>
    <cellStyle name="Uwaga 3" xfId="39475" hidden="1"/>
    <cellStyle name="Uwaga 3" xfId="39470" hidden="1"/>
    <cellStyle name="Uwaga 3" xfId="39464" hidden="1"/>
    <cellStyle name="Uwaga 3" xfId="39460" hidden="1"/>
    <cellStyle name="Uwaga 3" xfId="39455" hidden="1"/>
    <cellStyle name="Uwaga 3" xfId="39449" hidden="1"/>
    <cellStyle name="Uwaga 3" xfId="39446" hidden="1"/>
    <cellStyle name="Uwaga 3" xfId="39442" hidden="1"/>
    <cellStyle name="Uwaga 3" xfId="39434" hidden="1"/>
    <cellStyle name="Uwaga 3" xfId="39431" hidden="1"/>
    <cellStyle name="Uwaga 3" xfId="39426" hidden="1"/>
    <cellStyle name="Uwaga 3" xfId="39419" hidden="1"/>
    <cellStyle name="Uwaga 3" xfId="39415" hidden="1"/>
    <cellStyle name="Uwaga 3" xfId="39410" hidden="1"/>
    <cellStyle name="Uwaga 3" xfId="39404" hidden="1"/>
    <cellStyle name="Uwaga 3" xfId="39400" hidden="1"/>
    <cellStyle name="Uwaga 3" xfId="39395" hidden="1"/>
    <cellStyle name="Uwaga 3" xfId="39389" hidden="1"/>
    <cellStyle name="Uwaga 3" xfId="39386" hidden="1"/>
    <cellStyle name="Uwaga 3" xfId="39382" hidden="1"/>
    <cellStyle name="Uwaga 3" xfId="39374" hidden="1"/>
    <cellStyle name="Uwaga 3" xfId="39369" hidden="1"/>
    <cellStyle name="Uwaga 3" xfId="39364" hidden="1"/>
    <cellStyle name="Uwaga 3" xfId="39359" hidden="1"/>
    <cellStyle name="Uwaga 3" xfId="39354" hidden="1"/>
    <cellStyle name="Uwaga 3" xfId="39349" hidden="1"/>
    <cellStyle name="Uwaga 3" xfId="39344" hidden="1"/>
    <cellStyle name="Uwaga 3" xfId="39339" hidden="1"/>
    <cellStyle name="Uwaga 3" xfId="39334" hidden="1"/>
    <cellStyle name="Uwaga 3" xfId="39329" hidden="1"/>
    <cellStyle name="Uwaga 3" xfId="39325" hidden="1"/>
    <cellStyle name="Uwaga 3" xfId="39320" hidden="1"/>
    <cellStyle name="Uwaga 3" xfId="39313" hidden="1"/>
    <cellStyle name="Uwaga 3" xfId="39308" hidden="1"/>
    <cellStyle name="Uwaga 3" xfId="39303" hidden="1"/>
    <cellStyle name="Uwaga 3" xfId="39298" hidden="1"/>
    <cellStyle name="Uwaga 3" xfId="39293" hidden="1"/>
    <cellStyle name="Uwaga 3" xfId="39288" hidden="1"/>
    <cellStyle name="Uwaga 3" xfId="39283" hidden="1"/>
    <cellStyle name="Uwaga 3" xfId="39278" hidden="1"/>
    <cellStyle name="Uwaga 3" xfId="39273" hidden="1"/>
    <cellStyle name="Uwaga 3" xfId="39269" hidden="1"/>
    <cellStyle name="Uwaga 3" xfId="39264" hidden="1"/>
    <cellStyle name="Uwaga 3" xfId="39259" hidden="1"/>
    <cellStyle name="Uwaga 3" xfId="39254" hidden="1"/>
    <cellStyle name="Uwaga 3" xfId="39250" hidden="1"/>
    <cellStyle name="Uwaga 3" xfId="39246" hidden="1"/>
    <cellStyle name="Uwaga 3" xfId="39239" hidden="1"/>
    <cellStyle name="Uwaga 3" xfId="39235" hidden="1"/>
    <cellStyle name="Uwaga 3" xfId="39230" hidden="1"/>
    <cellStyle name="Uwaga 3" xfId="39224" hidden="1"/>
    <cellStyle name="Uwaga 3" xfId="39220" hidden="1"/>
    <cellStyle name="Uwaga 3" xfId="39215" hidden="1"/>
    <cellStyle name="Uwaga 3" xfId="39209" hidden="1"/>
    <cellStyle name="Uwaga 3" xfId="39205" hidden="1"/>
    <cellStyle name="Uwaga 3" xfId="39201" hidden="1"/>
    <cellStyle name="Uwaga 3" xfId="39194" hidden="1"/>
    <cellStyle name="Uwaga 3" xfId="39190" hidden="1"/>
    <cellStyle name="Uwaga 3" xfId="39186" hidden="1"/>
    <cellStyle name="Uwaga 3" xfId="40053" hidden="1"/>
    <cellStyle name="Uwaga 3" xfId="40052" hidden="1"/>
    <cellStyle name="Uwaga 3" xfId="40050" hidden="1"/>
    <cellStyle name="Uwaga 3" xfId="40037" hidden="1"/>
    <cellStyle name="Uwaga 3" xfId="40035" hidden="1"/>
    <cellStyle name="Uwaga 3" xfId="40033" hidden="1"/>
    <cellStyle name="Uwaga 3" xfId="40023" hidden="1"/>
    <cellStyle name="Uwaga 3" xfId="40021" hidden="1"/>
    <cellStyle name="Uwaga 3" xfId="40019" hidden="1"/>
    <cellStyle name="Uwaga 3" xfId="40008" hidden="1"/>
    <cellStyle name="Uwaga 3" xfId="40006" hidden="1"/>
    <cellStyle name="Uwaga 3" xfId="40004" hidden="1"/>
    <cellStyle name="Uwaga 3" xfId="39991" hidden="1"/>
    <cellStyle name="Uwaga 3" xfId="39989" hidden="1"/>
    <cellStyle name="Uwaga 3" xfId="39988" hidden="1"/>
    <cellStyle name="Uwaga 3" xfId="39975" hidden="1"/>
    <cellStyle name="Uwaga 3" xfId="39974" hidden="1"/>
    <cellStyle name="Uwaga 3" xfId="39972" hidden="1"/>
    <cellStyle name="Uwaga 3" xfId="39960" hidden="1"/>
    <cellStyle name="Uwaga 3" xfId="39959" hidden="1"/>
    <cellStyle name="Uwaga 3" xfId="39957" hidden="1"/>
    <cellStyle name="Uwaga 3" xfId="39945" hidden="1"/>
    <cellStyle name="Uwaga 3" xfId="39944" hidden="1"/>
    <cellStyle name="Uwaga 3" xfId="39942" hidden="1"/>
    <cellStyle name="Uwaga 3" xfId="39930" hidden="1"/>
    <cellStyle name="Uwaga 3" xfId="39929" hidden="1"/>
    <cellStyle name="Uwaga 3" xfId="39927" hidden="1"/>
    <cellStyle name="Uwaga 3" xfId="39915" hidden="1"/>
    <cellStyle name="Uwaga 3" xfId="39914" hidden="1"/>
    <cellStyle name="Uwaga 3" xfId="39912" hidden="1"/>
    <cellStyle name="Uwaga 3" xfId="39900" hidden="1"/>
    <cellStyle name="Uwaga 3" xfId="39899" hidden="1"/>
    <cellStyle name="Uwaga 3" xfId="39897" hidden="1"/>
    <cellStyle name="Uwaga 3" xfId="39885" hidden="1"/>
    <cellStyle name="Uwaga 3" xfId="39884" hidden="1"/>
    <cellStyle name="Uwaga 3" xfId="39882" hidden="1"/>
    <cellStyle name="Uwaga 3" xfId="39870" hidden="1"/>
    <cellStyle name="Uwaga 3" xfId="39869" hidden="1"/>
    <cellStyle name="Uwaga 3" xfId="39867" hidden="1"/>
    <cellStyle name="Uwaga 3" xfId="39855" hidden="1"/>
    <cellStyle name="Uwaga 3" xfId="39854" hidden="1"/>
    <cellStyle name="Uwaga 3" xfId="39852" hidden="1"/>
    <cellStyle name="Uwaga 3" xfId="39840" hidden="1"/>
    <cellStyle name="Uwaga 3" xfId="39839" hidden="1"/>
    <cellStyle name="Uwaga 3" xfId="39837" hidden="1"/>
    <cellStyle name="Uwaga 3" xfId="39825" hidden="1"/>
    <cellStyle name="Uwaga 3" xfId="39824" hidden="1"/>
    <cellStyle name="Uwaga 3" xfId="39822" hidden="1"/>
    <cellStyle name="Uwaga 3" xfId="39810" hidden="1"/>
    <cellStyle name="Uwaga 3" xfId="39809" hidden="1"/>
    <cellStyle name="Uwaga 3" xfId="39807" hidden="1"/>
    <cellStyle name="Uwaga 3" xfId="39795" hidden="1"/>
    <cellStyle name="Uwaga 3" xfId="39794" hidden="1"/>
    <cellStyle name="Uwaga 3" xfId="39792" hidden="1"/>
    <cellStyle name="Uwaga 3" xfId="39780" hidden="1"/>
    <cellStyle name="Uwaga 3" xfId="39779" hidden="1"/>
    <cellStyle name="Uwaga 3" xfId="39777" hidden="1"/>
    <cellStyle name="Uwaga 3" xfId="39765" hidden="1"/>
    <cellStyle name="Uwaga 3" xfId="39764" hidden="1"/>
    <cellStyle name="Uwaga 3" xfId="39762" hidden="1"/>
    <cellStyle name="Uwaga 3" xfId="39750" hidden="1"/>
    <cellStyle name="Uwaga 3" xfId="39749" hidden="1"/>
    <cellStyle name="Uwaga 3" xfId="39747" hidden="1"/>
    <cellStyle name="Uwaga 3" xfId="39735" hidden="1"/>
    <cellStyle name="Uwaga 3" xfId="39734" hidden="1"/>
    <cellStyle name="Uwaga 3" xfId="39732" hidden="1"/>
    <cellStyle name="Uwaga 3" xfId="39720" hidden="1"/>
    <cellStyle name="Uwaga 3" xfId="39719" hidden="1"/>
    <cellStyle name="Uwaga 3" xfId="39717" hidden="1"/>
    <cellStyle name="Uwaga 3" xfId="39705" hidden="1"/>
    <cellStyle name="Uwaga 3" xfId="39704" hidden="1"/>
    <cellStyle name="Uwaga 3" xfId="39702" hidden="1"/>
    <cellStyle name="Uwaga 3" xfId="39690" hidden="1"/>
    <cellStyle name="Uwaga 3" xfId="39689" hidden="1"/>
    <cellStyle name="Uwaga 3" xfId="39687" hidden="1"/>
    <cellStyle name="Uwaga 3" xfId="39675" hidden="1"/>
    <cellStyle name="Uwaga 3" xfId="39674" hidden="1"/>
    <cellStyle name="Uwaga 3" xfId="39672" hidden="1"/>
    <cellStyle name="Uwaga 3" xfId="39660" hidden="1"/>
    <cellStyle name="Uwaga 3" xfId="39659" hidden="1"/>
    <cellStyle name="Uwaga 3" xfId="39657" hidden="1"/>
    <cellStyle name="Uwaga 3" xfId="39645" hidden="1"/>
    <cellStyle name="Uwaga 3" xfId="39644" hidden="1"/>
    <cellStyle name="Uwaga 3" xfId="39642" hidden="1"/>
    <cellStyle name="Uwaga 3" xfId="39630" hidden="1"/>
    <cellStyle name="Uwaga 3" xfId="39629" hidden="1"/>
    <cellStyle name="Uwaga 3" xfId="39627" hidden="1"/>
    <cellStyle name="Uwaga 3" xfId="39615" hidden="1"/>
    <cellStyle name="Uwaga 3" xfId="39614" hidden="1"/>
    <cellStyle name="Uwaga 3" xfId="39612" hidden="1"/>
    <cellStyle name="Uwaga 3" xfId="39600" hidden="1"/>
    <cellStyle name="Uwaga 3" xfId="39599" hidden="1"/>
    <cellStyle name="Uwaga 3" xfId="39597" hidden="1"/>
    <cellStyle name="Uwaga 3" xfId="39585" hidden="1"/>
    <cellStyle name="Uwaga 3" xfId="39584" hidden="1"/>
    <cellStyle name="Uwaga 3" xfId="39582" hidden="1"/>
    <cellStyle name="Uwaga 3" xfId="39570" hidden="1"/>
    <cellStyle name="Uwaga 3" xfId="39568" hidden="1"/>
    <cellStyle name="Uwaga 3" xfId="39565" hidden="1"/>
    <cellStyle name="Uwaga 3" xfId="39555" hidden="1"/>
    <cellStyle name="Uwaga 3" xfId="39553" hidden="1"/>
    <cellStyle name="Uwaga 3" xfId="39550" hidden="1"/>
    <cellStyle name="Uwaga 3" xfId="39540" hidden="1"/>
    <cellStyle name="Uwaga 3" xfId="39538" hidden="1"/>
    <cellStyle name="Uwaga 3" xfId="39535" hidden="1"/>
    <cellStyle name="Uwaga 3" xfId="39525" hidden="1"/>
    <cellStyle name="Uwaga 3" xfId="39523" hidden="1"/>
    <cellStyle name="Uwaga 3" xfId="39520" hidden="1"/>
    <cellStyle name="Uwaga 3" xfId="39510" hidden="1"/>
    <cellStyle name="Uwaga 3" xfId="39508" hidden="1"/>
    <cellStyle name="Uwaga 3" xfId="39505" hidden="1"/>
    <cellStyle name="Uwaga 3" xfId="39495" hidden="1"/>
    <cellStyle name="Uwaga 3" xfId="39493" hidden="1"/>
    <cellStyle name="Uwaga 3" xfId="39489" hidden="1"/>
    <cellStyle name="Uwaga 3" xfId="39480" hidden="1"/>
    <cellStyle name="Uwaga 3" xfId="39477" hidden="1"/>
    <cellStyle name="Uwaga 3" xfId="39473" hidden="1"/>
    <cellStyle name="Uwaga 3" xfId="39465" hidden="1"/>
    <cellStyle name="Uwaga 3" xfId="39463" hidden="1"/>
    <cellStyle name="Uwaga 3" xfId="39459" hidden="1"/>
    <cellStyle name="Uwaga 3" xfId="39450" hidden="1"/>
    <cellStyle name="Uwaga 3" xfId="39448" hidden="1"/>
    <cellStyle name="Uwaga 3" xfId="39445" hidden="1"/>
    <cellStyle name="Uwaga 3" xfId="39435" hidden="1"/>
    <cellStyle name="Uwaga 3" xfId="39433" hidden="1"/>
    <cellStyle name="Uwaga 3" xfId="39428" hidden="1"/>
    <cellStyle name="Uwaga 3" xfId="39420" hidden="1"/>
    <cellStyle name="Uwaga 3" xfId="39418" hidden="1"/>
    <cellStyle name="Uwaga 3" xfId="39413" hidden="1"/>
    <cellStyle name="Uwaga 3" xfId="39405" hidden="1"/>
    <cellStyle name="Uwaga 3" xfId="39403" hidden="1"/>
    <cellStyle name="Uwaga 3" xfId="39398" hidden="1"/>
    <cellStyle name="Uwaga 3" xfId="39390" hidden="1"/>
    <cellStyle name="Uwaga 3" xfId="39388" hidden="1"/>
    <cellStyle name="Uwaga 3" xfId="39384" hidden="1"/>
    <cellStyle name="Uwaga 3" xfId="39375" hidden="1"/>
    <cellStyle name="Uwaga 3" xfId="39372" hidden="1"/>
    <cellStyle name="Uwaga 3" xfId="39367" hidden="1"/>
    <cellStyle name="Uwaga 3" xfId="39360" hidden="1"/>
    <cellStyle name="Uwaga 3" xfId="39356" hidden="1"/>
    <cellStyle name="Uwaga 3" xfId="39351" hidden="1"/>
    <cellStyle name="Uwaga 3" xfId="39345" hidden="1"/>
    <cellStyle name="Uwaga 3" xfId="39341" hidden="1"/>
    <cellStyle name="Uwaga 3" xfId="39336" hidden="1"/>
    <cellStyle name="Uwaga 3" xfId="39330" hidden="1"/>
    <cellStyle name="Uwaga 3" xfId="39327" hidden="1"/>
    <cellStyle name="Uwaga 3" xfId="39323" hidden="1"/>
    <cellStyle name="Uwaga 3" xfId="39314" hidden="1"/>
    <cellStyle name="Uwaga 3" xfId="39309" hidden="1"/>
    <cellStyle name="Uwaga 3" xfId="39304" hidden="1"/>
    <cellStyle name="Uwaga 3" xfId="39299" hidden="1"/>
    <cellStyle name="Uwaga 3" xfId="39294" hidden="1"/>
    <cellStyle name="Uwaga 3" xfId="39289" hidden="1"/>
    <cellStyle name="Uwaga 3" xfId="39284" hidden="1"/>
    <cellStyle name="Uwaga 3" xfId="39279" hidden="1"/>
    <cellStyle name="Uwaga 3" xfId="39274" hidden="1"/>
    <cellStyle name="Uwaga 3" xfId="39270" hidden="1"/>
    <cellStyle name="Uwaga 3" xfId="39265" hidden="1"/>
    <cellStyle name="Uwaga 3" xfId="39260" hidden="1"/>
    <cellStyle name="Uwaga 3" xfId="39255" hidden="1"/>
    <cellStyle name="Uwaga 3" xfId="39251" hidden="1"/>
    <cellStyle name="Uwaga 3" xfId="39247" hidden="1"/>
    <cellStyle name="Uwaga 3" xfId="39240" hidden="1"/>
    <cellStyle name="Uwaga 3" xfId="39236" hidden="1"/>
    <cellStyle name="Uwaga 3" xfId="39231" hidden="1"/>
    <cellStyle name="Uwaga 3" xfId="39225" hidden="1"/>
    <cellStyle name="Uwaga 3" xfId="39221" hidden="1"/>
    <cellStyle name="Uwaga 3" xfId="39216" hidden="1"/>
    <cellStyle name="Uwaga 3" xfId="39210" hidden="1"/>
    <cellStyle name="Uwaga 3" xfId="39206" hidden="1"/>
    <cellStyle name="Uwaga 3" xfId="39202" hidden="1"/>
    <cellStyle name="Uwaga 3" xfId="39195" hidden="1"/>
    <cellStyle name="Uwaga 3" xfId="39191" hidden="1"/>
    <cellStyle name="Uwaga 3" xfId="39187" hidden="1"/>
    <cellStyle name="Uwaga 3" xfId="38194" hidden="1"/>
    <cellStyle name="Uwaga 3" xfId="38193" hidden="1"/>
    <cellStyle name="Uwaga 3" xfId="38192" hidden="1"/>
    <cellStyle name="Uwaga 3" xfId="38185" hidden="1"/>
    <cellStyle name="Uwaga 3" xfId="38184" hidden="1"/>
    <cellStyle name="Uwaga 3" xfId="38183" hidden="1"/>
    <cellStyle name="Uwaga 3" xfId="38176" hidden="1"/>
    <cellStyle name="Uwaga 3" xfId="38175" hidden="1"/>
    <cellStyle name="Uwaga 3" xfId="38174" hidden="1"/>
    <cellStyle name="Uwaga 3" xfId="38167" hidden="1"/>
    <cellStyle name="Uwaga 3" xfId="38166" hidden="1"/>
    <cellStyle name="Uwaga 3" xfId="38165" hidden="1"/>
    <cellStyle name="Uwaga 3" xfId="38158" hidden="1"/>
    <cellStyle name="Uwaga 3" xfId="38157" hidden="1"/>
    <cellStyle name="Uwaga 3" xfId="38156" hidden="1"/>
    <cellStyle name="Uwaga 3" xfId="38149" hidden="1"/>
    <cellStyle name="Uwaga 3" xfId="38148" hidden="1"/>
    <cellStyle name="Uwaga 3" xfId="38146" hidden="1"/>
    <cellStyle name="Uwaga 3" xfId="38140" hidden="1"/>
    <cellStyle name="Uwaga 3" xfId="38139" hidden="1"/>
    <cellStyle name="Uwaga 3" xfId="38137" hidden="1"/>
    <cellStyle name="Uwaga 3" xfId="38131" hidden="1"/>
    <cellStyle name="Uwaga 3" xfId="38130" hidden="1"/>
    <cellStyle name="Uwaga 3" xfId="38128" hidden="1"/>
    <cellStyle name="Uwaga 3" xfId="38122" hidden="1"/>
    <cellStyle name="Uwaga 3" xfId="38121" hidden="1"/>
    <cellStyle name="Uwaga 3" xfId="38119" hidden="1"/>
    <cellStyle name="Uwaga 3" xfId="38113" hidden="1"/>
    <cellStyle name="Uwaga 3" xfId="38112" hidden="1"/>
    <cellStyle name="Uwaga 3" xfId="38110" hidden="1"/>
    <cellStyle name="Uwaga 3" xfId="38104" hidden="1"/>
    <cellStyle name="Uwaga 3" xfId="38103" hidden="1"/>
    <cellStyle name="Uwaga 3" xfId="38101" hidden="1"/>
    <cellStyle name="Uwaga 3" xfId="38095" hidden="1"/>
    <cellStyle name="Uwaga 3" xfId="38094" hidden="1"/>
    <cellStyle name="Uwaga 3" xfId="38092" hidden="1"/>
    <cellStyle name="Uwaga 3" xfId="38086" hidden="1"/>
    <cellStyle name="Uwaga 3" xfId="38085" hidden="1"/>
    <cellStyle name="Uwaga 3" xfId="38083" hidden="1"/>
    <cellStyle name="Uwaga 3" xfId="38077" hidden="1"/>
    <cellStyle name="Uwaga 3" xfId="38076" hidden="1"/>
    <cellStyle name="Uwaga 3" xfId="38074" hidden="1"/>
    <cellStyle name="Uwaga 3" xfId="38068" hidden="1"/>
    <cellStyle name="Uwaga 3" xfId="38067" hidden="1"/>
    <cellStyle name="Uwaga 3" xfId="38065" hidden="1"/>
    <cellStyle name="Uwaga 3" xfId="38059" hidden="1"/>
    <cellStyle name="Uwaga 3" xfId="38058" hidden="1"/>
    <cellStyle name="Uwaga 3" xfId="38056" hidden="1"/>
    <cellStyle name="Uwaga 3" xfId="38050" hidden="1"/>
    <cellStyle name="Uwaga 3" xfId="38049" hidden="1"/>
    <cellStyle name="Uwaga 3" xfId="38047" hidden="1"/>
    <cellStyle name="Uwaga 3" xfId="38041" hidden="1"/>
    <cellStyle name="Uwaga 3" xfId="38040" hidden="1"/>
    <cellStyle name="Uwaga 3" xfId="38037" hidden="1"/>
    <cellStyle name="Uwaga 3" xfId="38032" hidden="1"/>
    <cellStyle name="Uwaga 3" xfId="38030" hidden="1"/>
    <cellStyle name="Uwaga 3" xfId="38027" hidden="1"/>
    <cellStyle name="Uwaga 3" xfId="38023" hidden="1"/>
    <cellStyle name="Uwaga 3" xfId="38022" hidden="1"/>
    <cellStyle name="Uwaga 3" xfId="38019" hidden="1"/>
    <cellStyle name="Uwaga 3" xfId="38014" hidden="1"/>
    <cellStyle name="Uwaga 3" xfId="38013" hidden="1"/>
    <cellStyle name="Uwaga 3" xfId="38011" hidden="1"/>
    <cellStyle name="Uwaga 3" xfId="38005" hidden="1"/>
    <cellStyle name="Uwaga 3" xfId="38004" hidden="1"/>
    <cellStyle name="Uwaga 3" xfId="38002" hidden="1"/>
    <cellStyle name="Uwaga 3" xfId="37996" hidden="1"/>
    <cellStyle name="Uwaga 3" xfId="37995" hidden="1"/>
    <cellStyle name="Uwaga 3" xfId="37993" hidden="1"/>
    <cellStyle name="Uwaga 3" xfId="37987" hidden="1"/>
    <cellStyle name="Uwaga 3" xfId="37986" hidden="1"/>
    <cellStyle name="Uwaga 3" xfId="37984" hidden="1"/>
    <cellStyle name="Uwaga 3" xfId="37978" hidden="1"/>
    <cellStyle name="Uwaga 3" xfId="37977" hidden="1"/>
    <cellStyle name="Uwaga 3" xfId="37975" hidden="1"/>
    <cellStyle name="Uwaga 3" xfId="37969" hidden="1"/>
    <cellStyle name="Uwaga 3" xfId="37968" hidden="1"/>
    <cellStyle name="Uwaga 3" xfId="37965" hidden="1"/>
    <cellStyle name="Uwaga 3" xfId="37960" hidden="1"/>
    <cellStyle name="Uwaga 3" xfId="37958" hidden="1"/>
    <cellStyle name="Uwaga 3" xfId="37955" hidden="1"/>
    <cellStyle name="Uwaga 3" xfId="37951" hidden="1"/>
    <cellStyle name="Uwaga 3" xfId="37949" hidden="1"/>
    <cellStyle name="Uwaga 3" xfId="37946" hidden="1"/>
    <cellStyle name="Uwaga 3" xfId="37942" hidden="1"/>
    <cellStyle name="Uwaga 3" xfId="37941" hidden="1"/>
    <cellStyle name="Uwaga 3" xfId="37939" hidden="1"/>
    <cellStyle name="Uwaga 3" xfId="37933" hidden="1"/>
    <cellStyle name="Uwaga 3" xfId="37931" hidden="1"/>
    <cellStyle name="Uwaga 3" xfId="37928" hidden="1"/>
    <cellStyle name="Uwaga 3" xfId="37924" hidden="1"/>
    <cellStyle name="Uwaga 3" xfId="37922" hidden="1"/>
    <cellStyle name="Uwaga 3" xfId="37919" hidden="1"/>
    <cellStyle name="Uwaga 3" xfId="37915" hidden="1"/>
    <cellStyle name="Uwaga 3" xfId="37913" hidden="1"/>
    <cellStyle name="Uwaga 3" xfId="37910" hidden="1"/>
    <cellStyle name="Uwaga 3" xfId="37906" hidden="1"/>
    <cellStyle name="Uwaga 3" xfId="37904" hidden="1"/>
    <cellStyle name="Uwaga 3" xfId="37902" hidden="1"/>
    <cellStyle name="Uwaga 3" xfId="37897" hidden="1"/>
    <cellStyle name="Uwaga 3" xfId="37895" hidden="1"/>
    <cellStyle name="Uwaga 3" xfId="37893" hidden="1"/>
    <cellStyle name="Uwaga 3" xfId="37888" hidden="1"/>
    <cellStyle name="Uwaga 3" xfId="37886" hidden="1"/>
    <cellStyle name="Uwaga 3" xfId="37883" hidden="1"/>
    <cellStyle name="Uwaga 3" xfId="37879" hidden="1"/>
    <cellStyle name="Uwaga 3" xfId="37877" hidden="1"/>
    <cellStyle name="Uwaga 3" xfId="37875" hidden="1"/>
    <cellStyle name="Uwaga 3" xfId="37870" hidden="1"/>
    <cellStyle name="Uwaga 3" xfId="37868" hidden="1"/>
    <cellStyle name="Uwaga 3" xfId="37866" hidden="1"/>
    <cellStyle name="Uwaga 3" xfId="37860" hidden="1"/>
    <cellStyle name="Uwaga 3" xfId="37857" hidden="1"/>
    <cellStyle name="Uwaga 3" xfId="37854" hidden="1"/>
    <cellStyle name="Uwaga 3" xfId="37851" hidden="1"/>
    <cellStyle name="Uwaga 3" xfId="37848" hidden="1"/>
    <cellStyle name="Uwaga 3" xfId="37845" hidden="1"/>
    <cellStyle name="Uwaga 3" xfId="37842" hidden="1"/>
    <cellStyle name="Uwaga 3" xfId="37839" hidden="1"/>
    <cellStyle name="Uwaga 3" xfId="37836" hidden="1"/>
    <cellStyle name="Uwaga 3" xfId="37834" hidden="1"/>
    <cellStyle name="Uwaga 3" xfId="37832" hidden="1"/>
    <cellStyle name="Uwaga 3" xfId="37829" hidden="1"/>
    <cellStyle name="Uwaga 3" xfId="37825" hidden="1"/>
    <cellStyle name="Uwaga 3" xfId="37822" hidden="1"/>
    <cellStyle name="Uwaga 3" xfId="37819" hidden="1"/>
    <cellStyle name="Uwaga 3" xfId="37815" hidden="1"/>
    <cellStyle name="Uwaga 3" xfId="37812" hidden="1"/>
    <cellStyle name="Uwaga 3" xfId="37809" hidden="1"/>
    <cellStyle name="Uwaga 3" xfId="37807" hidden="1"/>
    <cellStyle name="Uwaga 3" xfId="37804" hidden="1"/>
    <cellStyle name="Uwaga 3" xfId="37801" hidden="1"/>
    <cellStyle name="Uwaga 3" xfId="37798" hidden="1"/>
    <cellStyle name="Uwaga 3" xfId="37796" hidden="1"/>
    <cellStyle name="Uwaga 3" xfId="37794" hidden="1"/>
    <cellStyle name="Uwaga 3" xfId="37789" hidden="1"/>
    <cellStyle name="Uwaga 3" xfId="37786" hidden="1"/>
    <cellStyle name="Uwaga 3" xfId="37783" hidden="1"/>
    <cellStyle name="Uwaga 3" xfId="37779" hidden="1"/>
    <cellStyle name="Uwaga 3" xfId="37776" hidden="1"/>
    <cellStyle name="Uwaga 3" xfId="37773" hidden="1"/>
    <cellStyle name="Uwaga 3" xfId="37770" hidden="1"/>
    <cellStyle name="Uwaga 3" xfId="37767" hidden="1"/>
    <cellStyle name="Uwaga 3" xfId="37764" hidden="1"/>
    <cellStyle name="Uwaga 3" xfId="37762" hidden="1"/>
    <cellStyle name="Uwaga 3" xfId="37760" hidden="1"/>
    <cellStyle name="Uwaga 3" xfId="37757" hidden="1"/>
    <cellStyle name="Uwaga 3" xfId="37752" hidden="1"/>
    <cellStyle name="Uwaga 3" xfId="37749" hidden="1"/>
    <cellStyle name="Uwaga 3" xfId="37746" hidden="1"/>
    <cellStyle name="Uwaga 3" xfId="37742" hidden="1"/>
    <cellStyle name="Uwaga 3" xfId="37739" hidden="1"/>
    <cellStyle name="Uwaga 3" xfId="37737" hidden="1"/>
    <cellStyle name="Uwaga 3" xfId="37734" hidden="1"/>
    <cellStyle name="Uwaga 3" xfId="37731" hidden="1"/>
    <cellStyle name="Uwaga 3" xfId="37728" hidden="1"/>
    <cellStyle name="Uwaga 3" xfId="37726" hidden="1"/>
    <cellStyle name="Uwaga 3" xfId="37723" hidden="1"/>
    <cellStyle name="Uwaga 3" xfId="37720" hidden="1"/>
    <cellStyle name="Uwaga 3" xfId="37717" hidden="1"/>
    <cellStyle name="Uwaga 3" xfId="37715" hidden="1"/>
    <cellStyle name="Uwaga 3" xfId="37713" hidden="1"/>
    <cellStyle name="Uwaga 3" xfId="37708" hidden="1"/>
    <cellStyle name="Uwaga 3" xfId="37706" hidden="1"/>
    <cellStyle name="Uwaga 3" xfId="37703" hidden="1"/>
    <cellStyle name="Uwaga 3" xfId="37699" hidden="1"/>
    <cellStyle name="Uwaga 3" xfId="37697" hidden="1"/>
    <cellStyle name="Uwaga 3" xfId="37694" hidden="1"/>
    <cellStyle name="Uwaga 3" xfId="37690" hidden="1"/>
    <cellStyle name="Uwaga 3" xfId="37688" hidden="1"/>
    <cellStyle name="Uwaga 3" xfId="37686" hidden="1"/>
    <cellStyle name="Uwaga 3" xfId="37681" hidden="1"/>
    <cellStyle name="Uwaga 3" xfId="37679" hidden="1"/>
    <cellStyle name="Uwaga 3" xfId="37677" hidden="1"/>
    <cellStyle name="Uwaga 3" xfId="40125" hidden="1"/>
    <cellStyle name="Uwaga 3" xfId="40126" hidden="1"/>
    <cellStyle name="Uwaga 3" xfId="40128" hidden="1"/>
    <cellStyle name="Uwaga 3" xfId="40140" hidden="1"/>
    <cellStyle name="Uwaga 3" xfId="40141" hidden="1"/>
    <cellStyle name="Uwaga 3" xfId="40146" hidden="1"/>
    <cellStyle name="Uwaga 3" xfId="40155" hidden="1"/>
    <cellStyle name="Uwaga 3" xfId="40156" hidden="1"/>
    <cellStyle name="Uwaga 3" xfId="40161" hidden="1"/>
    <cellStyle name="Uwaga 3" xfId="40170" hidden="1"/>
    <cellStyle name="Uwaga 3" xfId="40171" hidden="1"/>
    <cellStyle name="Uwaga 3" xfId="40172" hidden="1"/>
    <cellStyle name="Uwaga 3" xfId="40185" hidden="1"/>
    <cellStyle name="Uwaga 3" xfId="40190" hidden="1"/>
    <cellStyle name="Uwaga 3" xfId="40195" hidden="1"/>
    <cellStyle name="Uwaga 3" xfId="40205" hidden="1"/>
    <cellStyle name="Uwaga 3" xfId="40210" hidden="1"/>
    <cellStyle name="Uwaga 3" xfId="40214" hidden="1"/>
    <cellStyle name="Uwaga 3" xfId="40221" hidden="1"/>
    <cellStyle name="Uwaga 3" xfId="40226" hidden="1"/>
    <cellStyle name="Uwaga 3" xfId="40229" hidden="1"/>
    <cellStyle name="Uwaga 3" xfId="40235" hidden="1"/>
    <cellStyle name="Uwaga 3" xfId="40240" hidden="1"/>
    <cellStyle name="Uwaga 3" xfId="40244" hidden="1"/>
    <cellStyle name="Uwaga 3" xfId="40245" hidden="1"/>
    <cellStyle name="Uwaga 3" xfId="40246" hidden="1"/>
    <cellStyle name="Uwaga 3" xfId="40250" hidden="1"/>
    <cellStyle name="Uwaga 3" xfId="40262" hidden="1"/>
    <cellStyle name="Uwaga 3" xfId="40267" hidden="1"/>
    <cellStyle name="Uwaga 3" xfId="40272" hidden="1"/>
    <cellStyle name="Uwaga 3" xfId="40277" hidden="1"/>
    <cellStyle name="Uwaga 3" xfId="40282" hidden="1"/>
    <cellStyle name="Uwaga 3" xfId="40287" hidden="1"/>
    <cellStyle name="Uwaga 3" xfId="40291" hidden="1"/>
    <cellStyle name="Uwaga 3" xfId="40295" hidden="1"/>
    <cellStyle name="Uwaga 3" xfId="40300" hidden="1"/>
    <cellStyle name="Uwaga 3" xfId="40305" hidden="1"/>
    <cellStyle name="Uwaga 3" xfId="40306" hidden="1"/>
    <cellStyle name="Uwaga 3" xfId="40308" hidden="1"/>
    <cellStyle name="Uwaga 3" xfId="40321" hidden="1"/>
    <cellStyle name="Uwaga 3" xfId="40325" hidden="1"/>
    <cellStyle name="Uwaga 3" xfId="40330" hidden="1"/>
    <cellStyle name="Uwaga 3" xfId="40337" hidden="1"/>
    <cellStyle name="Uwaga 3" xfId="40341" hidden="1"/>
    <cellStyle name="Uwaga 3" xfId="40346" hidden="1"/>
    <cellStyle name="Uwaga 3" xfId="40351" hidden="1"/>
    <cellStyle name="Uwaga 3" xfId="40354" hidden="1"/>
    <cellStyle name="Uwaga 3" xfId="40359" hidden="1"/>
    <cellStyle name="Uwaga 3" xfId="40365" hidden="1"/>
    <cellStyle name="Uwaga 3" xfId="40366" hidden="1"/>
    <cellStyle name="Uwaga 3" xfId="40369" hidden="1"/>
    <cellStyle name="Uwaga 3" xfId="40382" hidden="1"/>
    <cellStyle name="Uwaga 3" xfId="40386" hidden="1"/>
    <cellStyle name="Uwaga 3" xfId="40391" hidden="1"/>
    <cellStyle name="Uwaga 3" xfId="40398" hidden="1"/>
    <cellStyle name="Uwaga 3" xfId="40403" hidden="1"/>
    <cellStyle name="Uwaga 3" xfId="40407" hidden="1"/>
    <cellStyle name="Uwaga 3" xfId="40412" hidden="1"/>
    <cellStyle name="Uwaga 3" xfId="40416" hidden="1"/>
    <cellStyle name="Uwaga 3" xfId="40421" hidden="1"/>
    <cellStyle name="Uwaga 3" xfId="40425" hidden="1"/>
    <cellStyle name="Uwaga 3" xfId="40426" hidden="1"/>
    <cellStyle name="Uwaga 3" xfId="40428" hidden="1"/>
    <cellStyle name="Uwaga 3" xfId="40440" hidden="1"/>
    <cellStyle name="Uwaga 3" xfId="40441" hidden="1"/>
    <cellStyle name="Uwaga 3" xfId="40443" hidden="1"/>
    <cellStyle name="Uwaga 3" xfId="40455" hidden="1"/>
    <cellStyle name="Uwaga 3" xfId="40457" hidden="1"/>
    <cellStyle name="Uwaga 3" xfId="40460" hidden="1"/>
    <cellStyle name="Uwaga 3" xfId="40470" hidden="1"/>
    <cellStyle name="Uwaga 3" xfId="40471" hidden="1"/>
    <cellStyle name="Uwaga 3" xfId="40473" hidden="1"/>
    <cellStyle name="Uwaga 3" xfId="40485" hidden="1"/>
    <cellStyle name="Uwaga 3" xfId="40486" hidden="1"/>
    <cellStyle name="Uwaga 3" xfId="40487" hidden="1"/>
    <cellStyle name="Uwaga 3" xfId="40501" hidden="1"/>
    <cellStyle name="Uwaga 3" xfId="40504" hidden="1"/>
    <cellStyle name="Uwaga 3" xfId="40508" hidden="1"/>
    <cellStyle name="Uwaga 3" xfId="40516" hidden="1"/>
    <cellStyle name="Uwaga 3" xfId="40519" hidden="1"/>
    <cellStyle name="Uwaga 3" xfId="40523" hidden="1"/>
    <cellStyle name="Uwaga 3" xfId="40531" hidden="1"/>
    <cellStyle name="Uwaga 3" xfId="40534" hidden="1"/>
    <cellStyle name="Uwaga 3" xfId="40538" hidden="1"/>
    <cellStyle name="Uwaga 3" xfId="40545" hidden="1"/>
    <cellStyle name="Uwaga 3" xfId="40546" hidden="1"/>
    <cellStyle name="Uwaga 3" xfId="40548" hidden="1"/>
    <cellStyle name="Uwaga 3" xfId="40561" hidden="1"/>
    <cellStyle name="Uwaga 3" xfId="40564" hidden="1"/>
    <cellStyle name="Uwaga 3" xfId="40567" hidden="1"/>
    <cellStyle name="Uwaga 3" xfId="40576" hidden="1"/>
    <cellStyle name="Uwaga 3" xfId="40579" hidden="1"/>
    <cellStyle name="Uwaga 3" xfId="40583" hidden="1"/>
    <cellStyle name="Uwaga 3" xfId="40591" hidden="1"/>
    <cellStyle name="Uwaga 3" xfId="40593" hidden="1"/>
    <cellStyle name="Uwaga 3" xfId="40596" hidden="1"/>
    <cellStyle name="Uwaga 3" xfId="40605" hidden="1"/>
    <cellStyle name="Uwaga 3" xfId="40606" hidden="1"/>
    <cellStyle name="Uwaga 3" xfId="40607" hidden="1"/>
    <cellStyle name="Uwaga 3" xfId="40620" hidden="1"/>
    <cellStyle name="Uwaga 3" xfId="40621" hidden="1"/>
    <cellStyle name="Uwaga 3" xfId="40623" hidden="1"/>
    <cellStyle name="Uwaga 3" xfId="40635" hidden="1"/>
    <cellStyle name="Uwaga 3" xfId="40636" hidden="1"/>
    <cellStyle name="Uwaga 3" xfId="40638" hidden="1"/>
    <cellStyle name="Uwaga 3" xfId="40650" hidden="1"/>
    <cellStyle name="Uwaga 3" xfId="40651" hidden="1"/>
    <cellStyle name="Uwaga 3" xfId="40653" hidden="1"/>
    <cellStyle name="Uwaga 3" xfId="40665" hidden="1"/>
    <cellStyle name="Uwaga 3" xfId="40666" hidden="1"/>
    <cellStyle name="Uwaga 3" xfId="40667" hidden="1"/>
    <cellStyle name="Uwaga 3" xfId="40681" hidden="1"/>
    <cellStyle name="Uwaga 3" xfId="40683" hidden="1"/>
    <cellStyle name="Uwaga 3" xfId="40686" hidden="1"/>
    <cellStyle name="Uwaga 3" xfId="40696" hidden="1"/>
    <cellStyle name="Uwaga 3" xfId="40699" hidden="1"/>
    <cellStyle name="Uwaga 3" xfId="40702" hidden="1"/>
    <cellStyle name="Uwaga 3" xfId="40711" hidden="1"/>
    <cellStyle name="Uwaga 3" xfId="40713" hidden="1"/>
    <cellStyle name="Uwaga 3" xfId="40716" hidden="1"/>
    <cellStyle name="Uwaga 3" xfId="40725" hidden="1"/>
    <cellStyle name="Uwaga 3" xfId="40726" hidden="1"/>
    <cellStyle name="Uwaga 3" xfId="40727" hidden="1"/>
    <cellStyle name="Uwaga 3" xfId="40740" hidden="1"/>
    <cellStyle name="Uwaga 3" xfId="40742" hidden="1"/>
    <cellStyle name="Uwaga 3" xfId="40744" hidden="1"/>
    <cellStyle name="Uwaga 3" xfId="40755" hidden="1"/>
    <cellStyle name="Uwaga 3" xfId="40757" hidden="1"/>
    <cellStyle name="Uwaga 3" xfId="40759" hidden="1"/>
    <cellStyle name="Uwaga 3" xfId="40770" hidden="1"/>
    <cellStyle name="Uwaga 3" xfId="40772" hidden="1"/>
    <cellStyle name="Uwaga 3" xfId="40774" hidden="1"/>
    <cellStyle name="Uwaga 3" xfId="40785" hidden="1"/>
    <cellStyle name="Uwaga 3" xfId="40786" hidden="1"/>
    <cellStyle name="Uwaga 3" xfId="40787" hidden="1"/>
    <cellStyle name="Uwaga 3" xfId="40800" hidden="1"/>
    <cellStyle name="Uwaga 3" xfId="40802" hidden="1"/>
    <cellStyle name="Uwaga 3" xfId="40804" hidden="1"/>
    <cellStyle name="Uwaga 3" xfId="40815" hidden="1"/>
    <cellStyle name="Uwaga 3" xfId="40817" hidden="1"/>
    <cellStyle name="Uwaga 3" xfId="40819" hidden="1"/>
    <cellStyle name="Uwaga 3" xfId="40830" hidden="1"/>
    <cellStyle name="Uwaga 3" xfId="40832" hidden="1"/>
    <cellStyle name="Uwaga 3" xfId="40833" hidden="1"/>
    <cellStyle name="Uwaga 3" xfId="40845" hidden="1"/>
    <cellStyle name="Uwaga 3" xfId="40846" hidden="1"/>
    <cellStyle name="Uwaga 3" xfId="40847" hidden="1"/>
    <cellStyle name="Uwaga 3" xfId="40860" hidden="1"/>
    <cellStyle name="Uwaga 3" xfId="40862" hidden="1"/>
    <cellStyle name="Uwaga 3" xfId="40864" hidden="1"/>
    <cellStyle name="Uwaga 3" xfId="40875" hidden="1"/>
    <cellStyle name="Uwaga 3" xfId="40877" hidden="1"/>
    <cellStyle name="Uwaga 3" xfId="40879" hidden="1"/>
    <cellStyle name="Uwaga 3" xfId="40890" hidden="1"/>
    <cellStyle name="Uwaga 3" xfId="40892" hidden="1"/>
    <cellStyle name="Uwaga 3" xfId="40894" hidden="1"/>
    <cellStyle name="Uwaga 3" xfId="40905" hidden="1"/>
    <cellStyle name="Uwaga 3" xfId="40906" hidden="1"/>
    <cellStyle name="Uwaga 3" xfId="40908" hidden="1"/>
    <cellStyle name="Uwaga 3" xfId="40919" hidden="1"/>
    <cellStyle name="Uwaga 3" xfId="40921" hidden="1"/>
    <cellStyle name="Uwaga 3" xfId="40922" hidden="1"/>
    <cellStyle name="Uwaga 3" xfId="40931" hidden="1"/>
    <cellStyle name="Uwaga 3" xfId="40934" hidden="1"/>
    <cellStyle name="Uwaga 3" xfId="40936" hidden="1"/>
    <cellStyle name="Uwaga 3" xfId="40947" hidden="1"/>
    <cellStyle name="Uwaga 3" xfId="40949" hidden="1"/>
    <cellStyle name="Uwaga 3" xfId="40951" hidden="1"/>
    <cellStyle name="Uwaga 3" xfId="40963" hidden="1"/>
    <cellStyle name="Uwaga 3" xfId="40965" hidden="1"/>
    <cellStyle name="Uwaga 3" xfId="40967" hidden="1"/>
    <cellStyle name="Uwaga 3" xfId="40975" hidden="1"/>
    <cellStyle name="Uwaga 3" xfId="40977" hidden="1"/>
    <cellStyle name="Uwaga 3" xfId="40980" hidden="1"/>
    <cellStyle name="Uwaga 3" xfId="40970" hidden="1"/>
    <cellStyle name="Uwaga 3" xfId="40969" hidden="1"/>
    <cellStyle name="Uwaga 3" xfId="40968" hidden="1"/>
    <cellStyle name="Uwaga 3" xfId="40955" hidden="1"/>
    <cellStyle name="Uwaga 3" xfId="40954" hidden="1"/>
    <cellStyle name="Uwaga 3" xfId="40953" hidden="1"/>
    <cellStyle name="Uwaga 3" xfId="40940" hidden="1"/>
    <cellStyle name="Uwaga 3" xfId="40939" hidden="1"/>
    <cellStyle name="Uwaga 3" xfId="40938" hidden="1"/>
    <cellStyle name="Uwaga 3" xfId="40925" hidden="1"/>
    <cellStyle name="Uwaga 3" xfId="40924" hidden="1"/>
    <cellStyle name="Uwaga 3" xfId="40923" hidden="1"/>
    <cellStyle name="Uwaga 3" xfId="40910" hidden="1"/>
    <cellStyle name="Uwaga 3" xfId="40909" hidden="1"/>
    <cellStyle name="Uwaga 3" xfId="40907" hidden="1"/>
    <cellStyle name="Uwaga 3" xfId="40896" hidden="1"/>
    <cellStyle name="Uwaga 3" xfId="40893" hidden="1"/>
    <cellStyle name="Uwaga 3" xfId="40891" hidden="1"/>
    <cellStyle name="Uwaga 3" xfId="40881" hidden="1"/>
    <cellStyle name="Uwaga 3" xfId="40878" hidden="1"/>
    <cellStyle name="Uwaga 3" xfId="40876" hidden="1"/>
    <cellStyle name="Uwaga 3" xfId="40866" hidden="1"/>
    <cellStyle name="Uwaga 3" xfId="40863" hidden="1"/>
    <cellStyle name="Uwaga 3" xfId="40861" hidden="1"/>
    <cellStyle name="Uwaga 3" xfId="40851" hidden="1"/>
    <cellStyle name="Uwaga 3" xfId="40849" hidden="1"/>
    <cellStyle name="Uwaga 3" xfId="40848" hidden="1"/>
    <cellStyle name="Uwaga 3" xfId="40836" hidden="1"/>
    <cellStyle name="Uwaga 3" xfId="40834" hidden="1"/>
    <cellStyle name="Uwaga 3" xfId="40831" hidden="1"/>
    <cellStyle name="Uwaga 3" xfId="40821" hidden="1"/>
    <cellStyle name="Uwaga 3" xfId="40818" hidden="1"/>
    <cellStyle name="Uwaga 3" xfId="40816" hidden="1"/>
    <cellStyle name="Uwaga 3" xfId="40806" hidden="1"/>
    <cellStyle name="Uwaga 3" xfId="40803" hidden="1"/>
    <cellStyle name="Uwaga 3" xfId="40801" hidden="1"/>
    <cellStyle name="Uwaga 3" xfId="40791" hidden="1"/>
    <cellStyle name="Uwaga 3" xfId="40789" hidden="1"/>
    <cellStyle name="Uwaga 3" xfId="40788" hidden="1"/>
    <cellStyle name="Uwaga 3" xfId="40776" hidden="1"/>
    <cellStyle name="Uwaga 3" xfId="40773" hidden="1"/>
    <cellStyle name="Uwaga 3" xfId="40771" hidden="1"/>
    <cellStyle name="Uwaga 3" xfId="40761" hidden="1"/>
    <cellStyle name="Uwaga 3" xfId="40758" hidden="1"/>
    <cellStyle name="Uwaga 3" xfId="40756" hidden="1"/>
    <cellStyle name="Uwaga 3" xfId="40746" hidden="1"/>
    <cellStyle name="Uwaga 3" xfId="40743" hidden="1"/>
    <cellStyle name="Uwaga 3" xfId="40741" hidden="1"/>
    <cellStyle name="Uwaga 3" xfId="40731" hidden="1"/>
    <cellStyle name="Uwaga 3" xfId="40729" hidden="1"/>
    <cellStyle name="Uwaga 3" xfId="40728" hidden="1"/>
    <cellStyle name="Uwaga 3" xfId="40715" hidden="1"/>
    <cellStyle name="Uwaga 3" xfId="40712" hidden="1"/>
    <cellStyle name="Uwaga 3" xfId="40710" hidden="1"/>
    <cellStyle name="Uwaga 3" xfId="40700" hidden="1"/>
    <cellStyle name="Uwaga 3" xfId="40697" hidden="1"/>
    <cellStyle name="Uwaga 3" xfId="40695" hidden="1"/>
    <cellStyle name="Uwaga 3" xfId="40685" hidden="1"/>
    <cellStyle name="Uwaga 3" xfId="40682" hidden="1"/>
    <cellStyle name="Uwaga 3" xfId="40680" hidden="1"/>
    <cellStyle name="Uwaga 3" xfId="40671" hidden="1"/>
    <cellStyle name="Uwaga 3" xfId="40669" hidden="1"/>
    <cellStyle name="Uwaga 3" xfId="40668" hidden="1"/>
    <cellStyle name="Uwaga 3" xfId="40656" hidden="1"/>
    <cellStyle name="Uwaga 3" xfId="40654" hidden="1"/>
    <cellStyle name="Uwaga 3" xfId="40652" hidden="1"/>
    <cellStyle name="Uwaga 3" xfId="40641" hidden="1"/>
    <cellStyle name="Uwaga 3" xfId="40639" hidden="1"/>
    <cellStyle name="Uwaga 3" xfId="40637" hidden="1"/>
    <cellStyle name="Uwaga 3" xfId="40626" hidden="1"/>
    <cellStyle name="Uwaga 3" xfId="40624" hidden="1"/>
    <cellStyle name="Uwaga 3" xfId="40622" hidden="1"/>
    <cellStyle name="Uwaga 3" xfId="40611" hidden="1"/>
    <cellStyle name="Uwaga 3" xfId="40609" hidden="1"/>
    <cellStyle name="Uwaga 3" xfId="40608" hidden="1"/>
    <cellStyle name="Uwaga 3" xfId="40595" hidden="1"/>
    <cellStyle name="Uwaga 3" xfId="40592" hidden="1"/>
    <cellStyle name="Uwaga 3" xfId="40590" hidden="1"/>
    <cellStyle name="Uwaga 3" xfId="40580" hidden="1"/>
    <cellStyle name="Uwaga 3" xfId="40577" hidden="1"/>
    <cellStyle name="Uwaga 3" xfId="40575" hidden="1"/>
    <cellStyle name="Uwaga 3" xfId="40565" hidden="1"/>
    <cellStyle name="Uwaga 3" xfId="40562" hidden="1"/>
    <cellStyle name="Uwaga 3" xfId="40560" hidden="1"/>
    <cellStyle name="Uwaga 3" xfId="40551" hidden="1"/>
    <cellStyle name="Uwaga 3" xfId="40549" hidden="1"/>
    <cellStyle name="Uwaga 3" xfId="40547" hidden="1"/>
    <cellStyle name="Uwaga 3" xfId="40535" hidden="1"/>
    <cellStyle name="Uwaga 3" xfId="40532" hidden="1"/>
    <cellStyle name="Uwaga 3" xfId="40530" hidden="1"/>
    <cellStyle name="Uwaga 3" xfId="40520" hidden="1"/>
    <cellStyle name="Uwaga 3" xfId="40517" hidden="1"/>
    <cellStyle name="Uwaga 3" xfId="40515" hidden="1"/>
    <cellStyle name="Uwaga 3" xfId="40505" hidden="1"/>
    <cellStyle name="Uwaga 3" xfId="40502" hidden="1"/>
    <cellStyle name="Uwaga 3" xfId="40500" hidden="1"/>
    <cellStyle name="Uwaga 3" xfId="40493" hidden="1"/>
    <cellStyle name="Uwaga 3" xfId="40490" hidden="1"/>
    <cellStyle name="Uwaga 3" xfId="40488" hidden="1"/>
    <cellStyle name="Uwaga 3" xfId="40478" hidden="1"/>
    <cellStyle name="Uwaga 3" xfId="40475" hidden="1"/>
    <cellStyle name="Uwaga 3" xfId="40472" hidden="1"/>
    <cellStyle name="Uwaga 3" xfId="40463" hidden="1"/>
    <cellStyle name="Uwaga 3" xfId="40459" hidden="1"/>
    <cellStyle name="Uwaga 3" xfId="40456" hidden="1"/>
    <cellStyle name="Uwaga 3" xfId="40448" hidden="1"/>
    <cellStyle name="Uwaga 3" xfId="40445" hidden="1"/>
    <cellStyle name="Uwaga 3" xfId="40442" hidden="1"/>
    <cellStyle name="Uwaga 3" xfId="40433" hidden="1"/>
    <cellStyle name="Uwaga 3" xfId="40430" hidden="1"/>
    <cellStyle name="Uwaga 3" xfId="40427" hidden="1"/>
    <cellStyle name="Uwaga 3" xfId="40417" hidden="1"/>
    <cellStyle name="Uwaga 3" xfId="40413" hidden="1"/>
    <cellStyle name="Uwaga 3" xfId="40410" hidden="1"/>
    <cellStyle name="Uwaga 3" xfId="40401" hidden="1"/>
    <cellStyle name="Uwaga 3" xfId="40397" hidden="1"/>
    <cellStyle name="Uwaga 3" xfId="40395" hidden="1"/>
    <cellStyle name="Uwaga 3" xfId="40387" hidden="1"/>
    <cellStyle name="Uwaga 3" xfId="40383" hidden="1"/>
    <cellStyle name="Uwaga 3" xfId="40380" hidden="1"/>
    <cellStyle name="Uwaga 3" xfId="40373" hidden="1"/>
    <cellStyle name="Uwaga 3" xfId="40370" hidden="1"/>
    <cellStyle name="Uwaga 3" xfId="40367" hidden="1"/>
    <cellStyle name="Uwaga 3" xfId="40358" hidden="1"/>
    <cellStyle name="Uwaga 3" xfId="40353" hidden="1"/>
    <cellStyle name="Uwaga 3" xfId="40350" hidden="1"/>
    <cellStyle name="Uwaga 3" xfId="40343" hidden="1"/>
    <cellStyle name="Uwaga 3" xfId="40338" hidden="1"/>
    <cellStyle name="Uwaga 3" xfId="40335" hidden="1"/>
    <cellStyle name="Uwaga 3" xfId="40328" hidden="1"/>
    <cellStyle name="Uwaga 3" xfId="40323" hidden="1"/>
    <cellStyle name="Uwaga 3" xfId="40320" hidden="1"/>
    <cellStyle name="Uwaga 3" xfId="40314" hidden="1"/>
    <cellStyle name="Uwaga 3" xfId="40310" hidden="1"/>
    <cellStyle name="Uwaga 3" xfId="40307" hidden="1"/>
    <cellStyle name="Uwaga 3" xfId="40299" hidden="1"/>
    <cellStyle name="Uwaga 3" xfId="40294" hidden="1"/>
    <cellStyle name="Uwaga 3" xfId="40290" hidden="1"/>
    <cellStyle name="Uwaga 3" xfId="40284" hidden="1"/>
    <cellStyle name="Uwaga 3" xfId="40279" hidden="1"/>
    <cellStyle name="Uwaga 3" xfId="40275" hidden="1"/>
    <cellStyle name="Uwaga 3" xfId="40269" hidden="1"/>
    <cellStyle name="Uwaga 3" xfId="40264" hidden="1"/>
    <cellStyle name="Uwaga 3" xfId="40260" hidden="1"/>
    <cellStyle name="Uwaga 3" xfId="40255" hidden="1"/>
    <cellStyle name="Uwaga 3" xfId="40251" hidden="1"/>
    <cellStyle name="Uwaga 3" xfId="40247" hidden="1"/>
    <cellStyle name="Uwaga 3" xfId="40239" hidden="1"/>
    <cellStyle name="Uwaga 3" xfId="40234" hidden="1"/>
    <cellStyle name="Uwaga 3" xfId="40230" hidden="1"/>
    <cellStyle name="Uwaga 3" xfId="40224" hidden="1"/>
    <cellStyle name="Uwaga 3" xfId="40219" hidden="1"/>
    <cellStyle name="Uwaga 3" xfId="40215" hidden="1"/>
    <cellStyle name="Uwaga 3" xfId="40209" hidden="1"/>
    <cellStyle name="Uwaga 3" xfId="40204" hidden="1"/>
    <cellStyle name="Uwaga 3" xfId="40200" hidden="1"/>
    <cellStyle name="Uwaga 3" xfId="40196" hidden="1"/>
    <cellStyle name="Uwaga 3" xfId="40191" hidden="1"/>
    <cellStyle name="Uwaga 3" xfId="40186" hidden="1"/>
    <cellStyle name="Uwaga 3" xfId="40181" hidden="1"/>
    <cellStyle name="Uwaga 3" xfId="40177" hidden="1"/>
    <cellStyle name="Uwaga 3" xfId="40173" hidden="1"/>
    <cellStyle name="Uwaga 3" xfId="40166" hidden="1"/>
    <cellStyle name="Uwaga 3" xfId="40162" hidden="1"/>
    <cellStyle name="Uwaga 3" xfId="40157" hidden="1"/>
    <cellStyle name="Uwaga 3" xfId="40151" hidden="1"/>
    <cellStyle name="Uwaga 3" xfId="40147" hidden="1"/>
    <cellStyle name="Uwaga 3" xfId="40142" hidden="1"/>
    <cellStyle name="Uwaga 3" xfId="40136" hidden="1"/>
    <cellStyle name="Uwaga 3" xfId="40132" hidden="1"/>
    <cellStyle name="Uwaga 3" xfId="40127" hidden="1"/>
    <cellStyle name="Uwaga 3" xfId="40121" hidden="1"/>
    <cellStyle name="Uwaga 3" xfId="40117" hidden="1"/>
    <cellStyle name="Uwaga 3" xfId="40113" hidden="1"/>
    <cellStyle name="Uwaga 3" xfId="40973" hidden="1"/>
    <cellStyle name="Uwaga 3" xfId="40972" hidden="1"/>
    <cellStyle name="Uwaga 3" xfId="40971" hidden="1"/>
    <cellStyle name="Uwaga 3" xfId="40958" hidden="1"/>
    <cellStyle name="Uwaga 3" xfId="40957" hidden="1"/>
    <cellStyle name="Uwaga 3" xfId="40956" hidden="1"/>
    <cellStyle name="Uwaga 3" xfId="40943" hidden="1"/>
    <cellStyle name="Uwaga 3" xfId="40942" hidden="1"/>
    <cellStyle name="Uwaga 3" xfId="40941" hidden="1"/>
    <cellStyle name="Uwaga 3" xfId="40928" hidden="1"/>
    <cellStyle name="Uwaga 3" xfId="40927" hidden="1"/>
    <cellStyle name="Uwaga 3" xfId="40926" hidden="1"/>
    <cellStyle name="Uwaga 3" xfId="40913" hidden="1"/>
    <cellStyle name="Uwaga 3" xfId="40912" hidden="1"/>
    <cellStyle name="Uwaga 3" xfId="40911" hidden="1"/>
    <cellStyle name="Uwaga 3" xfId="40899" hidden="1"/>
    <cellStyle name="Uwaga 3" xfId="40897" hidden="1"/>
    <cellStyle name="Uwaga 3" xfId="40895" hidden="1"/>
    <cellStyle name="Uwaga 3" xfId="40884" hidden="1"/>
    <cellStyle name="Uwaga 3" xfId="40882" hidden="1"/>
    <cellStyle name="Uwaga 3" xfId="40880" hidden="1"/>
    <cellStyle name="Uwaga 3" xfId="40869" hidden="1"/>
    <cellStyle name="Uwaga 3" xfId="40867" hidden="1"/>
    <cellStyle name="Uwaga 3" xfId="40865" hidden="1"/>
    <cellStyle name="Uwaga 3" xfId="40854" hidden="1"/>
    <cellStyle name="Uwaga 3" xfId="40852" hidden="1"/>
    <cellStyle name="Uwaga 3" xfId="40850" hidden="1"/>
    <cellStyle name="Uwaga 3" xfId="40839" hidden="1"/>
    <cellStyle name="Uwaga 3" xfId="40837" hidden="1"/>
    <cellStyle name="Uwaga 3" xfId="40835" hidden="1"/>
    <cellStyle name="Uwaga 3" xfId="40824" hidden="1"/>
    <cellStyle name="Uwaga 3" xfId="40822" hidden="1"/>
    <cellStyle name="Uwaga 3" xfId="40820" hidden="1"/>
    <cellStyle name="Uwaga 3" xfId="40809" hidden="1"/>
    <cellStyle name="Uwaga 3" xfId="40807" hidden="1"/>
    <cellStyle name="Uwaga 3" xfId="40805" hidden="1"/>
    <cellStyle name="Uwaga 3" xfId="40794" hidden="1"/>
    <cellStyle name="Uwaga 3" xfId="40792" hidden="1"/>
    <cellStyle name="Uwaga 3" xfId="40790" hidden="1"/>
    <cellStyle name="Uwaga 3" xfId="40779" hidden="1"/>
    <cellStyle name="Uwaga 3" xfId="40777" hidden="1"/>
    <cellStyle name="Uwaga 3" xfId="40775" hidden="1"/>
    <cellStyle name="Uwaga 3" xfId="40764" hidden="1"/>
    <cellStyle name="Uwaga 3" xfId="40762" hidden="1"/>
    <cellStyle name="Uwaga 3" xfId="40760" hidden="1"/>
    <cellStyle name="Uwaga 3" xfId="40749" hidden="1"/>
    <cellStyle name="Uwaga 3" xfId="40747" hidden="1"/>
    <cellStyle name="Uwaga 3" xfId="40745" hidden="1"/>
    <cellStyle name="Uwaga 3" xfId="40734" hidden="1"/>
    <cellStyle name="Uwaga 3" xfId="40732" hidden="1"/>
    <cellStyle name="Uwaga 3" xfId="40730" hidden="1"/>
    <cellStyle name="Uwaga 3" xfId="40719" hidden="1"/>
    <cellStyle name="Uwaga 3" xfId="40717" hidden="1"/>
    <cellStyle name="Uwaga 3" xfId="40714" hidden="1"/>
    <cellStyle name="Uwaga 3" xfId="40704" hidden="1"/>
    <cellStyle name="Uwaga 3" xfId="40701" hidden="1"/>
    <cellStyle name="Uwaga 3" xfId="40698" hidden="1"/>
    <cellStyle name="Uwaga 3" xfId="40689" hidden="1"/>
    <cellStyle name="Uwaga 3" xfId="40687" hidden="1"/>
    <cellStyle name="Uwaga 3" xfId="40684" hidden="1"/>
    <cellStyle name="Uwaga 3" xfId="40674" hidden="1"/>
    <cellStyle name="Uwaga 3" xfId="40672" hidden="1"/>
    <cellStyle name="Uwaga 3" xfId="40670" hidden="1"/>
    <cellStyle name="Uwaga 3" xfId="40659" hidden="1"/>
    <cellStyle name="Uwaga 3" xfId="40657" hidden="1"/>
    <cellStyle name="Uwaga 3" xfId="40655" hidden="1"/>
    <cellStyle name="Uwaga 3" xfId="40644" hidden="1"/>
    <cellStyle name="Uwaga 3" xfId="40642" hidden="1"/>
    <cellStyle name="Uwaga 3" xfId="40640" hidden="1"/>
    <cellStyle name="Uwaga 3" xfId="40629" hidden="1"/>
    <cellStyle name="Uwaga 3" xfId="40627" hidden="1"/>
    <cellStyle name="Uwaga 3" xfId="40625" hidden="1"/>
    <cellStyle name="Uwaga 3" xfId="40614" hidden="1"/>
    <cellStyle name="Uwaga 3" xfId="40612" hidden="1"/>
    <cellStyle name="Uwaga 3" xfId="40610" hidden="1"/>
    <cellStyle name="Uwaga 3" xfId="40599" hidden="1"/>
    <cellStyle name="Uwaga 3" xfId="40597" hidden="1"/>
    <cellStyle name="Uwaga 3" xfId="40594" hidden="1"/>
    <cellStyle name="Uwaga 3" xfId="40584" hidden="1"/>
    <cellStyle name="Uwaga 3" xfId="40581" hidden="1"/>
    <cellStyle name="Uwaga 3" xfId="40578" hidden="1"/>
    <cellStyle name="Uwaga 3" xfId="40569" hidden="1"/>
    <cellStyle name="Uwaga 3" xfId="40566" hidden="1"/>
    <cellStyle name="Uwaga 3" xfId="40563" hidden="1"/>
    <cellStyle name="Uwaga 3" xfId="40554" hidden="1"/>
    <cellStyle name="Uwaga 3" xfId="40552" hidden="1"/>
    <cellStyle name="Uwaga 3" xfId="40550" hidden="1"/>
    <cellStyle name="Uwaga 3" xfId="40539" hidden="1"/>
    <cellStyle name="Uwaga 3" xfId="40536" hidden="1"/>
    <cellStyle name="Uwaga 3" xfId="40533" hidden="1"/>
    <cellStyle name="Uwaga 3" xfId="40524" hidden="1"/>
    <cellStyle name="Uwaga 3" xfId="40521" hidden="1"/>
    <cellStyle name="Uwaga 3" xfId="40518" hidden="1"/>
    <cellStyle name="Uwaga 3" xfId="40509" hidden="1"/>
    <cellStyle name="Uwaga 3" xfId="40506" hidden="1"/>
    <cellStyle name="Uwaga 3" xfId="40503" hidden="1"/>
    <cellStyle name="Uwaga 3" xfId="40496" hidden="1"/>
    <cellStyle name="Uwaga 3" xfId="40492" hidden="1"/>
    <cellStyle name="Uwaga 3" xfId="40489" hidden="1"/>
    <cellStyle name="Uwaga 3" xfId="40481" hidden="1"/>
    <cellStyle name="Uwaga 3" xfId="40477" hidden="1"/>
    <cellStyle name="Uwaga 3" xfId="40474" hidden="1"/>
    <cellStyle name="Uwaga 3" xfId="40466" hidden="1"/>
    <cellStyle name="Uwaga 3" xfId="40462" hidden="1"/>
    <cellStyle name="Uwaga 3" xfId="40458" hidden="1"/>
    <cellStyle name="Uwaga 3" xfId="40451" hidden="1"/>
    <cellStyle name="Uwaga 3" xfId="40447" hidden="1"/>
    <cellStyle name="Uwaga 3" xfId="40444" hidden="1"/>
    <cellStyle name="Uwaga 3" xfId="40436" hidden="1"/>
    <cellStyle name="Uwaga 3" xfId="40432" hidden="1"/>
    <cellStyle name="Uwaga 3" xfId="40429" hidden="1"/>
    <cellStyle name="Uwaga 3" xfId="40420" hidden="1"/>
    <cellStyle name="Uwaga 3" xfId="40415" hidden="1"/>
    <cellStyle name="Uwaga 3" xfId="40411" hidden="1"/>
    <cellStyle name="Uwaga 3" xfId="40405" hidden="1"/>
    <cellStyle name="Uwaga 3" xfId="40400" hidden="1"/>
    <cellStyle name="Uwaga 3" xfId="40396" hidden="1"/>
    <cellStyle name="Uwaga 3" xfId="40390" hidden="1"/>
    <cellStyle name="Uwaga 3" xfId="40385" hidden="1"/>
    <cellStyle name="Uwaga 3" xfId="40381" hidden="1"/>
    <cellStyle name="Uwaga 3" xfId="40376" hidden="1"/>
    <cellStyle name="Uwaga 3" xfId="40372" hidden="1"/>
    <cellStyle name="Uwaga 3" xfId="40368" hidden="1"/>
    <cellStyle name="Uwaga 3" xfId="40361" hidden="1"/>
    <cellStyle name="Uwaga 3" xfId="40356" hidden="1"/>
    <cellStyle name="Uwaga 3" xfId="40352" hidden="1"/>
    <cellStyle name="Uwaga 3" xfId="40345" hidden="1"/>
    <cellStyle name="Uwaga 3" xfId="40340" hidden="1"/>
    <cellStyle name="Uwaga 3" xfId="40336" hidden="1"/>
    <cellStyle name="Uwaga 3" xfId="40331" hidden="1"/>
    <cellStyle name="Uwaga 3" xfId="40326" hidden="1"/>
    <cellStyle name="Uwaga 3" xfId="40322" hidden="1"/>
    <cellStyle name="Uwaga 3" xfId="40316" hidden="1"/>
    <cellStyle name="Uwaga 3" xfId="40312" hidden="1"/>
    <cellStyle name="Uwaga 3" xfId="40309" hidden="1"/>
    <cellStyle name="Uwaga 3" xfId="40302" hidden="1"/>
    <cellStyle name="Uwaga 3" xfId="40297" hidden="1"/>
    <cellStyle name="Uwaga 3" xfId="40292" hidden="1"/>
    <cellStyle name="Uwaga 3" xfId="40286" hidden="1"/>
    <cellStyle name="Uwaga 3" xfId="40281" hidden="1"/>
    <cellStyle name="Uwaga 3" xfId="40276" hidden="1"/>
    <cellStyle name="Uwaga 3" xfId="40271" hidden="1"/>
    <cellStyle name="Uwaga 3" xfId="40266" hidden="1"/>
    <cellStyle name="Uwaga 3" xfId="40261" hidden="1"/>
    <cellStyle name="Uwaga 3" xfId="40257" hidden="1"/>
    <cellStyle name="Uwaga 3" xfId="40253" hidden="1"/>
    <cellStyle name="Uwaga 3" xfId="40248" hidden="1"/>
    <cellStyle name="Uwaga 3" xfId="40241" hidden="1"/>
    <cellStyle name="Uwaga 3" xfId="40236" hidden="1"/>
    <cellStyle name="Uwaga 3" xfId="40231" hidden="1"/>
    <cellStyle name="Uwaga 3" xfId="40225" hidden="1"/>
    <cellStyle name="Uwaga 3" xfId="40220" hidden="1"/>
    <cellStyle name="Uwaga 3" xfId="40216" hidden="1"/>
    <cellStyle name="Uwaga 3" xfId="40211" hidden="1"/>
    <cellStyle name="Uwaga 3" xfId="40206" hidden="1"/>
    <cellStyle name="Uwaga 3" xfId="40201" hidden="1"/>
    <cellStyle name="Uwaga 3" xfId="40197" hidden="1"/>
    <cellStyle name="Uwaga 3" xfId="40192" hidden="1"/>
    <cellStyle name="Uwaga 3" xfId="40187" hidden="1"/>
    <cellStyle name="Uwaga 3" xfId="40182" hidden="1"/>
    <cellStyle name="Uwaga 3" xfId="40178" hidden="1"/>
    <cellStyle name="Uwaga 3" xfId="40174" hidden="1"/>
    <cellStyle name="Uwaga 3" xfId="40167" hidden="1"/>
    <cellStyle name="Uwaga 3" xfId="40163" hidden="1"/>
    <cellStyle name="Uwaga 3" xfId="40158" hidden="1"/>
    <cellStyle name="Uwaga 3" xfId="40152" hidden="1"/>
    <cellStyle name="Uwaga 3" xfId="40148" hidden="1"/>
    <cellStyle name="Uwaga 3" xfId="40143" hidden="1"/>
    <cellStyle name="Uwaga 3" xfId="40137" hidden="1"/>
    <cellStyle name="Uwaga 3" xfId="40133" hidden="1"/>
    <cellStyle name="Uwaga 3" xfId="40129" hidden="1"/>
    <cellStyle name="Uwaga 3" xfId="40122" hidden="1"/>
    <cellStyle name="Uwaga 3" xfId="40118" hidden="1"/>
    <cellStyle name="Uwaga 3" xfId="40114" hidden="1"/>
    <cellStyle name="Uwaga 3" xfId="40978" hidden="1"/>
    <cellStyle name="Uwaga 3" xfId="40976" hidden="1"/>
    <cellStyle name="Uwaga 3" xfId="40974" hidden="1"/>
    <cellStyle name="Uwaga 3" xfId="40961" hidden="1"/>
    <cellStyle name="Uwaga 3" xfId="40960" hidden="1"/>
    <cellStyle name="Uwaga 3" xfId="40959" hidden="1"/>
    <cellStyle name="Uwaga 3" xfId="40946" hidden="1"/>
    <cellStyle name="Uwaga 3" xfId="40945" hidden="1"/>
    <cellStyle name="Uwaga 3" xfId="40944" hidden="1"/>
    <cellStyle name="Uwaga 3" xfId="40932" hidden="1"/>
    <cellStyle name="Uwaga 3" xfId="40930" hidden="1"/>
    <cellStyle name="Uwaga 3" xfId="40929" hidden="1"/>
    <cellStyle name="Uwaga 3" xfId="40916" hidden="1"/>
    <cellStyle name="Uwaga 3" xfId="40915" hidden="1"/>
    <cellStyle name="Uwaga 3" xfId="40914" hidden="1"/>
    <cellStyle name="Uwaga 3" xfId="40902" hidden="1"/>
    <cellStyle name="Uwaga 3" xfId="40900" hidden="1"/>
    <cellStyle name="Uwaga 3" xfId="40898" hidden="1"/>
    <cellStyle name="Uwaga 3" xfId="40887" hidden="1"/>
    <cellStyle name="Uwaga 3" xfId="40885" hidden="1"/>
    <cellStyle name="Uwaga 3" xfId="40883" hidden="1"/>
    <cellStyle name="Uwaga 3" xfId="40872" hidden="1"/>
    <cellStyle name="Uwaga 3" xfId="40870" hidden="1"/>
    <cellStyle name="Uwaga 3" xfId="40868" hidden="1"/>
    <cellStyle name="Uwaga 3" xfId="40857" hidden="1"/>
    <cellStyle name="Uwaga 3" xfId="40855" hidden="1"/>
    <cellStyle name="Uwaga 3" xfId="40853" hidden="1"/>
    <cellStyle name="Uwaga 3" xfId="40842" hidden="1"/>
    <cellStyle name="Uwaga 3" xfId="40840" hidden="1"/>
    <cellStyle name="Uwaga 3" xfId="40838" hidden="1"/>
    <cellStyle name="Uwaga 3" xfId="40827" hidden="1"/>
    <cellStyle name="Uwaga 3" xfId="40825" hidden="1"/>
    <cellStyle name="Uwaga 3" xfId="40823" hidden="1"/>
    <cellStyle name="Uwaga 3" xfId="40812" hidden="1"/>
    <cellStyle name="Uwaga 3" xfId="40810" hidden="1"/>
    <cellStyle name="Uwaga 3" xfId="40808" hidden="1"/>
    <cellStyle name="Uwaga 3" xfId="40797" hidden="1"/>
    <cellStyle name="Uwaga 3" xfId="40795" hidden="1"/>
    <cellStyle name="Uwaga 3" xfId="40793" hidden="1"/>
    <cellStyle name="Uwaga 3" xfId="40782" hidden="1"/>
    <cellStyle name="Uwaga 3" xfId="40780" hidden="1"/>
    <cellStyle name="Uwaga 3" xfId="40778" hidden="1"/>
    <cellStyle name="Uwaga 3" xfId="40767" hidden="1"/>
    <cellStyle name="Uwaga 3" xfId="40765" hidden="1"/>
    <cellStyle name="Uwaga 3" xfId="40763" hidden="1"/>
    <cellStyle name="Uwaga 3" xfId="40752" hidden="1"/>
    <cellStyle name="Uwaga 3" xfId="40750" hidden="1"/>
    <cellStyle name="Uwaga 3" xfId="40748" hidden="1"/>
    <cellStyle name="Uwaga 3" xfId="40737" hidden="1"/>
    <cellStyle name="Uwaga 3" xfId="40735" hidden="1"/>
    <cellStyle name="Uwaga 3" xfId="40733" hidden="1"/>
    <cellStyle name="Uwaga 3" xfId="40722" hidden="1"/>
    <cellStyle name="Uwaga 3" xfId="40720" hidden="1"/>
    <cellStyle name="Uwaga 3" xfId="40718" hidden="1"/>
    <cellStyle name="Uwaga 3" xfId="40707" hidden="1"/>
    <cellStyle name="Uwaga 3" xfId="40705" hidden="1"/>
    <cellStyle name="Uwaga 3" xfId="40703" hidden="1"/>
    <cellStyle name="Uwaga 3" xfId="40692" hidden="1"/>
    <cellStyle name="Uwaga 3" xfId="40690" hidden="1"/>
    <cellStyle name="Uwaga 3" xfId="40688" hidden="1"/>
    <cellStyle name="Uwaga 3" xfId="40677" hidden="1"/>
    <cellStyle name="Uwaga 3" xfId="40675" hidden="1"/>
    <cellStyle name="Uwaga 3" xfId="40673" hidden="1"/>
    <cellStyle name="Uwaga 3" xfId="40662" hidden="1"/>
    <cellStyle name="Uwaga 3" xfId="40660" hidden="1"/>
    <cellStyle name="Uwaga 3" xfId="40658" hidden="1"/>
    <cellStyle name="Uwaga 3" xfId="40647" hidden="1"/>
    <cellStyle name="Uwaga 3" xfId="40645" hidden="1"/>
    <cellStyle name="Uwaga 3" xfId="40643" hidden="1"/>
    <cellStyle name="Uwaga 3" xfId="40632" hidden="1"/>
    <cellStyle name="Uwaga 3" xfId="40630" hidden="1"/>
    <cellStyle name="Uwaga 3" xfId="40628" hidden="1"/>
    <cellStyle name="Uwaga 3" xfId="40617" hidden="1"/>
    <cellStyle name="Uwaga 3" xfId="40615" hidden="1"/>
    <cellStyle name="Uwaga 3" xfId="40613" hidden="1"/>
    <cellStyle name="Uwaga 3" xfId="40602" hidden="1"/>
    <cellStyle name="Uwaga 3" xfId="40600" hidden="1"/>
    <cellStyle name="Uwaga 3" xfId="40598" hidden="1"/>
    <cellStyle name="Uwaga 3" xfId="40587" hidden="1"/>
    <cellStyle name="Uwaga 3" xfId="40585" hidden="1"/>
    <cellStyle name="Uwaga 3" xfId="40582" hidden="1"/>
    <cellStyle name="Uwaga 3" xfId="40572" hidden="1"/>
    <cellStyle name="Uwaga 3" xfId="40570" hidden="1"/>
    <cellStyle name="Uwaga 3" xfId="40568" hidden="1"/>
    <cellStyle name="Uwaga 3" xfId="40557" hidden="1"/>
    <cellStyle name="Uwaga 3" xfId="40555" hidden="1"/>
    <cellStyle name="Uwaga 3" xfId="40553" hidden="1"/>
    <cellStyle name="Uwaga 3" xfId="40542" hidden="1"/>
    <cellStyle name="Uwaga 3" xfId="40540" hidden="1"/>
    <cellStyle name="Uwaga 3" xfId="40537" hidden="1"/>
    <cellStyle name="Uwaga 3" xfId="40527" hidden="1"/>
    <cellStyle name="Uwaga 3" xfId="40525" hidden="1"/>
    <cellStyle name="Uwaga 3" xfId="40522" hidden="1"/>
    <cellStyle name="Uwaga 3" xfId="40512" hidden="1"/>
    <cellStyle name="Uwaga 3" xfId="40510" hidden="1"/>
    <cellStyle name="Uwaga 3" xfId="40507" hidden="1"/>
    <cellStyle name="Uwaga 3" xfId="40498" hidden="1"/>
    <cellStyle name="Uwaga 3" xfId="40495" hidden="1"/>
    <cellStyle name="Uwaga 3" xfId="40491" hidden="1"/>
    <cellStyle name="Uwaga 3" xfId="40483" hidden="1"/>
    <cellStyle name="Uwaga 3" xfId="40480" hidden="1"/>
    <cellStyle name="Uwaga 3" xfId="40476" hidden="1"/>
    <cellStyle name="Uwaga 3" xfId="40468" hidden="1"/>
    <cellStyle name="Uwaga 3" xfId="40465" hidden="1"/>
    <cellStyle name="Uwaga 3" xfId="40461" hidden="1"/>
    <cellStyle name="Uwaga 3" xfId="40453" hidden="1"/>
    <cellStyle name="Uwaga 3" xfId="40450" hidden="1"/>
    <cellStyle name="Uwaga 3" xfId="40446" hidden="1"/>
    <cellStyle name="Uwaga 3" xfId="40438" hidden="1"/>
    <cellStyle name="Uwaga 3" xfId="40435" hidden="1"/>
    <cellStyle name="Uwaga 3" xfId="40431" hidden="1"/>
    <cellStyle name="Uwaga 3" xfId="40423" hidden="1"/>
    <cellStyle name="Uwaga 3" xfId="40419" hidden="1"/>
    <cellStyle name="Uwaga 3" xfId="40414" hidden="1"/>
    <cellStyle name="Uwaga 3" xfId="40408" hidden="1"/>
    <cellStyle name="Uwaga 3" xfId="40404" hidden="1"/>
    <cellStyle name="Uwaga 3" xfId="40399" hidden="1"/>
    <cellStyle name="Uwaga 3" xfId="40393" hidden="1"/>
    <cellStyle name="Uwaga 3" xfId="40389" hidden="1"/>
    <cellStyle name="Uwaga 3" xfId="40384" hidden="1"/>
    <cellStyle name="Uwaga 3" xfId="40378" hidden="1"/>
    <cellStyle name="Uwaga 3" xfId="40375" hidden="1"/>
    <cellStyle name="Uwaga 3" xfId="40371" hidden="1"/>
    <cellStyle name="Uwaga 3" xfId="40363" hidden="1"/>
    <cellStyle name="Uwaga 3" xfId="40360" hidden="1"/>
    <cellStyle name="Uwaga 3" xfId="40355" hidden="1"/>
    <cellStyle name="Uwaga 3" xfId="40348" hidden="1"/>
    <cellStyle name="Uwaga 3" xfId="40344" hidden="1"/>
    <cellStyle name="Uwaga 3" xfId="40339" hidden="1"/>
    <cellStyle name="Uwaga 3" xfId="40333" hidden="1"/>
    <cellStyle name="Uwaga 3" xfId="40329" hidden="1"/>
    <cellStyle name="Uwaga 3" xfId="40324" hidden="1"/>
    <cellStyle name="Uwaga 3" xfId="40318" hidden="1"/>
    <cellStyle name="Uwaga 3" xfId="40315" hidden="1"/>
    <cellStyle name="Uwaga 3" xfId="40311" hidden="1"/>
    <cellStyle name="Uwaga 3" xfId="40303" hidden="1"/>
    <cellStyle name="Uwaga 3" xfId="40298" hidden="1"/>
    <cellStyle name="Uwaga 3" xfId="40293" hidden="1"/>
    <cellStyle name="Uwaga 3" xfId="40288" hidden="1"/>
    <cellStyle name="Uwaga 3" xfId="40283" hidden="1"/>
    <cellStyle name="Uwaga 3" xfId="40278" hidden="1"/>
    <cellStyle name="Uwaga 3" xfId="40273" hidden="1"/>
    <cellStyle name="Uwaga 3" xfId="40268" hidden="1"/>
    <cellStyle name="Uwaga 3" xfId="40263" hidden="1"/>
    <cellStyle name="Uwaga 3" xfId="40258" hidden="1"/>
    <cellStyle name="Uwaga 3" xfId="40254" hidden="1"/>
    <cellStyle name="Uwaga 3" xfId="40249" hidden="1"/>
    <cellStyle name="Uwaga 3" xfId="40242" hidden="1"/>
    <cellStyle name="Uwaga 3" xfId="40237" hidden="1"/>
    <cellStyle name="Uwaga 3" xfId="40232" hidden="1"/>
    <cellStyle name="Uwaga 3" xfId="40227" hidden="1"/>
    <cellStyle name="Uwaga 3" xfId="40222" hidden="1"/>
    <cellStyle name="Uwaga 3" xfId="40217" hidden="1"/>
    <cellStyle name="Uwaga 3" xfId="40212" hidden="1"/>
    <cellStyle name="Uwaga 3" xfId="40207" hidden="1"/>
    <cellStyle name="Uwaga 3" xfId="40202" hidden="1"/>
    <cellStyle name="Uwaga 3" xfId="40198" hidden="1"/>
    <cellStyle name="Uwaga 3" xfId="40193" hidden="1"/>
    <cellStyle name="Uwaga 3" xfId="40188" hidden="1"/>
    <cellStyle name="Uwaga 3" xfId="40183" hidden="1"/>
    <cellStyle name="Uwaga 3" xfId="40179" hidden="1"/>
    <cellStyle name="Uwaga 3" xfId="40175" hidden="1"/>
    <cellStyle name="Uwaga 3" xfId="40168" hidden="1"/>
    <cellStyle name="Uwaga 3" xfId="40164" hidden="1"/>
    <cellStyle name="Uwaga 3" xfId="40159" hidden="1"/>
    <cellStyle name="Uwaga 3" xfId="40153" hidden="1"/>
    <cellStyle name="Uwaga 3" xfId="40149" hidden="1"/>
    <cellStyle name="Uwaga 3" xfId="40144" hidden="1"/>
    <cellStyle name="Uwaga 3" xfId="40138" hidden="1"/>
    <cellStyle name="Uwaga 3" xfId="40134" hidden="1"/>
    <cellStyle name="Uwaga 3" xfId="40130" hidden="1"/>
    <cellStyle name="Uwaga 3" xfId="40123" hidden="1"/>
    <cellStyle name="Uwaga 3" xfId="40119" hidden="1"/>
    <cellStyle name="Uwaga 3" xfId="40115" hidden="1"/>
    <cellStyle name="Uwaga 3" xfId="40982" hidden="1"/>
    <cellStyle name="Uwaga 3" xfId="40981" hidden="1"/>
    <cellStyle name="Uwaga 3" xfId="40979" hidden="1"/>
    <cellStyle name="Uwaga 3" xfId="40966" hidden="1"/>
    <cellStyle name="Uwaga 3" xfId="40964" hidden="1"/>
    <cellStyle name="Uwaga 3" xfId="40962" hidden="1"/>
    <cellStyle name="Uwaga 3" xfId="40952" hidden="1"/>
    <cellStyle name="Uwaga 3" xfId="40950" hidden="1"/>
    <cellStyle name="Uwaga 3" xfId="40948" hidden="1"/>
    <cellStyle name="Uwaga 3" xfId="40937" hidden="1"/>
    <cellStyle name="Uwaga 3" xfId="40935" hidden="1"/>
    <cellStyle name="Uwaga 3" xfId="40933" hidden="1"/>
    <cellStyle name="Uwaga 3" xfId="40920" hidden="1"/>
    <cellStyle name="Uwaga 3" xfId="40918" hidden="1"/>
    <cellStyle name="Uwaga 3" xfId="40917" hidden="1"/>
    <cellStyle name="Uwaga 3" xfId="40904" hidden="1"/>
    <cellStyle name="Uwaga 3" xfId="40903" hidden="1"/>
    <cellStyle name="Uwaga 3" xfId="40901" hidden="1"/>
    <cellStyle name="Uwaga 3" xfId="40889" hidden="1"/>
    <cellStyle name="Uwaga 3" xfId="40888" hidden="1"/>
    <cellStyle name="Uwaga 3" xfId="40886" hidden="1"/>
    <cellStyle name="Uwaga 3" xfId="40874" hidden="1"/>
    <cellStyle name="Uwaga 3" xfId="40873" hidden="1"/>
    <cellStyle name="Uwaga 3" xfId="40871" hidden="1"/>
    <cellStyle name="Uwaga 3" xfId="40859" hidden="1"/>
    <cellStyle name="Uwaga 3" xfId="40858" hidden="1"/>
    <cellStyle name="Uwaga 3" xfId="40856" hidden="1"/>
    <cellStyle name="Uwaga 3" xfId="40844" hidden="1"/>
    <cellStyle name="Uwaga 3" xfId="40843" hidden="1"/>
    <cellStyle name="Uwaga 3" xfId="40841" hidden="1"/>
    <cellStyle name="Uwaga 3" xfId="40829" hidden="1"/>
    <cellStyle name="Uwaga 3" xfId="40828" hidden="1"/>
    <cellStyle name="Uwaga 3" xfId="40826" hidden="1"/>
    <cellStyle name="Uwaga 3" xfId="40814" hidden="1"/>
    <cellStyle name="Uwaga 3" xfId="40813" hidden="1"/>
    <cellStyle name="Uwaga 3" xfId="40811" hidden="1"/>
    <cellStyle name="Uwaga 3" xfId="40799" hidden="1"/>
    <cellStyle name="Uwaga 3" xfId="40798" hidden="1"/>
    <cellStyle name="Uwaga 3" xfId="40796" hidden="1"/>
    <cellStyle name="Uwaga 3" xfId="40784" hidden="1"/>
    <cellStyle name="Uwaga 3" xfId="40783" hidden="1"/>
    <cellStyle name="Uwaga 3" xfId="40781" hidden="1"/>
    <cellStyle name="Uwaga 3" xfId="40769" hidden="1"/>
    <cellStyle name="Uwaga 3" xfId="40768" hidden="1"/>
    <cellStyle name="Uwaga 3" xfId="40766" hidden="1"/>
    <cellStyle name="Uwaga 3" xfId="40754" hidden="1"/>
    <cellStyle name="Uwaga 3" xfId="40753" hidden="1"/>
    <cellStyle name="Uwaga 3" xfId="40751" hidden="1"/>
    <cellStyle name="Uwaga 3" xfId="40739" hidden="1"/>
    <cellStyle name="Uwaga 3" xfId="40738" hidden="1"/>
    <cellStyle name="Uwaga 3" xfId="40736" hidden="1"/>
    <cellStyle name="Uwaga 3" xfId="40724" hidden="1"/>
    <cellStyle name="Uwaga 3" xfId="40723" hidden="1"/>
    <cellStyle name="Uwaga 3" xfId="40721" hidden="1"/>
    <cellStyle name="Uwaga 3" xfId="40709" hidden="1"/>
    <cellStyle name="Uwaga 3" xfId="40708" hidden="1"/>
    <cellStyle name="Uwaga 3" xfId="40706" hidden="1"/>
    <cellStyle name="Uwaga 3" xfId="40694" hidden="1"/>
    <cellStyle name="Uwaga 3" xfId="40693" hidden="1"/>
    <cellStyle name="Uwaga 3" xfId="40691" hidden="1"/>
    <cellStyle name="Uwaga 3" xfId="40679" hidden="1"/>
    <cellStyle name="Uwaga 3" xfId="40678" hidden="1"/>
    <cellStyle name="Uwaga 3" xfId="40676" hidden="1"/>
    <cellStyle name="Uwaga 3" xfId="40664" hidden="1"/>
    <cellStyle name="Uwaga 3" xfId="40663" hidden="1"/>
    <cellStyle name="Uwaga 3" xfId="40661" hidden="1"/>
    <cellStyle name="Uwaga 3" xfId="40649" hidden="1"/>
    <cellStyle name="Uwaga 3" xfId="40648" hidden="1"/>
    <cellStyle name="Uwaga 3" xfId="40646" hidden="1"/>
    <cellStyle name="Uwaga 3" xfId="40634" hidden="1"/>
    <cellStyle name="Uwaga 3" xfId="40633" hidden="1"/>
    <cellStyle name="Uwaga 3" xfId="40631" hidden="1"/>
    <cellStyle name="Uwaga 3" xfId="40619" hidden="1"/>
    <cellStyle name="Uwaga 3" xfId="40618" hidden="1"/>
    <cellStyle name="Uwaga 3" xfId="40616" hidden="1"/>
    <cellStyle name="Uwaga 3" xfId="40604" hidden="1"/>
    <cellStyle name="Uwaga 3" xfId="40603" hidden="1"/>
    <cellStyle name="Uwaga 3" xfId="40601" hidden="1"/>
    <cellStyle name="Uwaga 3" xfId="40589" hidden="1"/>
    <cellStyle name="Uwaga 3" xfId="40588" hidden="1"/>
    <cellStyle name="Uwaga 3" xfId="40586" hidden="1"/>
    <cellStyle name="Uwaga 3" xfId="40574" hidden="1"/>
    <cellStyle name="Uwaga 3" xfId="40573" hidden="1"/>
    <cellStyle name="Uwaga 3" xfId="40571" hidden="1"/>
    <cellStyle name="Uwaga 3" xfId="40559" hidden="1"/>
    <cellStyle name="Uwaga 3" xfId="40558" hidden="1"/>
    <cellStyle name="Uwaga 3" xfId="40556" hidden="1"/>
    <cellStyle name="Uwaga 3" xfId="40544" hidden="1"/>
    <cellStyle name="Uwaga 3" xfId="40543" hidden="1"/>
    <cellStyle name="Uwaga 3" xfId="40541" hidden="1"/>
    <cellStyle name="Uwaga 3" xfId="40529" hidden="1"/>
    <cellStyle name="Uwaga 3" xfId="40528" hidden="1"/>
    <cellStyle name="Uwaga 3" xfId="40526" hidden="1"/>
    <cellStyle name="Uwaga 3" xfId="40514" hidden="1"/>
    <cellStyle name="Uwaga 3" xfId="40513" hidden="1"/>
    <cellStyle name="Uwaga 3" xfId="40511" hidden="1"/>
    <cellStyle name="Uwaga 3" xfId="40499" hidden="1"/>
    <cellStyle name="Uwaga 3" xfId="40497" hidden="1"/>
    <cellStyle name="Uwaga 3" xfId="40494" hidden="1"/>
    <cellStyle name="Uwaga 3" xfId="40484" hidden="1"/>
    <cellStyle name="Uwaga 3" xfId="40482" hidden="1"/>
    <cellStyle name="Uwaga 3" xfId="40479" hidden="1"/>
    <cellStyle name="Uwaga 3" xfId="40469" hidden="1"/>
    <cellStyle name="Uwaga 3" xfId="40467" hidden="1"/>
    <cellStyle name="Uwaga 3" xfId="40464" hidden="1"/>
    <cellStyle name="Uwaga 3" xfId="40454" hidden="1"/>
    <cellStyle name="Uwaga 3" xfId="40452" hidden="1"/>
    <cellStyle name="Uwaga 3" xfId="40449" hidden="1"/>
    <cellStyle name="Uwaga 3" xfId="40439" hidden="1"/>
    <cellStyle name="Uwaga 3" xfId="40437" hidden="1"/>
    <cellStyle name="Uwaga 3" xfId="40434" hidden="1"/>
    <cellStyle name="Uwaga 3" xfId="40424" hidden="1"/>
    <cellStyle name="Uwaga 3" xfId="40422" hidden="1"/>
    <cellStyle name="Uwaga 3" xfId="40418" hidden="1"/>
    <cellStyle name="Uwaga 3" xfId="40409" hidden="1"/>
    <cellStyle name="Uwaga 3" xfId="40406" hidden="1"/>
    <cellStyle name="Uwaga 3" xfId="40402" hidden="1"/>
    <cellStyle name="Uwaga 3" xfId="40394" hidden="1"/>
    <cellStyle name="Uwaga 3" xfId="40392" hidden="1"/>
    <cellStyle name="Uwaga 3" xfId="40388" hidden="1"/>
    <cellStyle name="Uwaga 3" xfId="40379" hidden="1"/>
    <cellStyle name="Uwaga 3" xfId="40377" hidden="1"/>
    <cellStyle name="Uwaga 3" xfId="40374" hidden="1"/>
    <cellStyle name="Uwaga 3" xfId="40364" hidden="1"/>
    <cellStyle name="Uwaga 3" xfId="40362" hidden="1"/>
    <cellStyle name="Uwaga 3" xfId="40357" hidden="1"/>
    <cellStyle name="Uwaga 3" xfId="40349" hidden="1"/>
    <cellStyle name="Uwaga 3" xfId="40347" hidden="1"/>
    <cellStyle name="Uwaga 3" xfId="40342" hidden="1"/>
    <cellStyle name="Uwaga 3" xfId="40334" hidden="1"/>
    <cellStyle name="Uwaga 3" xfId="40332" hidden="1"/>
    <cellStyle name="Uwaga 3" xfId="40327" hidden="1"/>
    <cellStyle name="Uwaga 3" xfId="40319" hidden="1"/>
    <cellStyle name="Uwaga 3" xfId="40317" hidden="1"/>
    <cellStyle name="Uwaga 3" xfId="40313" hidden="1"/>
    <cellStyle name="Uwaga 3" xfId="40304" hidden="1"/>
    <cellStyle name="Uwaga 3" xfId="40301" hidden="1"/>
    <cellStyle name="Uwaga 3" xfId="40296" hidden="1"/>
    <cellStyle name="Uwaga 3" xfId="40289" hidden="1"/>
    <cellStyle name="Uwaga 3" xfId="40285" hidden="1"/>
    <cellStyle name="Uwaga 3" xfId="40280" hidden="1"/>
    <cellStyle name="Uwaga 3" xfId="40274" hidden="1"/>
    <cellStyle name="Uwaga 3" xfId="40270" hidden="1"/>
    <cellStyle name="Uwaga 3" xfId="40265" hidden="1"/>
    <cellStyle name="Uwaga 3" xfId="40259" hidden="1"/>
    <cellStyle name="Uwaga 3" xfId="40256" hidden="1"/>
    <cellStyle name="Uwaga 3" xfId="40252" hidden="1"/>
    <cellStyle name="Uwaga 3" xfId="40243" hidden="1"/>
    <cellStyle name="Uwaga 3" xfId="40238" hidden="1"/>
    <cellStyle name="Uwaga 3" xfId="40233" hidden="1"/>
    <cellStyle name="Uwaga 3" xfId="40228" hidden="1"/>
    <cellStyle name="Uwaga 3" xfId="40223" hidden="1"/>
    <cellStyle name="Uwaga 3" xfId="40218" hidden="1"/>
    <cellStyle name="Uwaga 3" xfId="40213" hidden="1"/>
    <cellStyle name="Uwaga 3" xfId="40208" hidden="1"/>
    <cellStyle name="Uwaga 3" xfId="40203" hidden="1"/>
    <cellStyle name="Uwaga 3" xfId="40199" hidden="1"/>
    <cellStyle name="Uwaga 3" xfId="40194" hidden="1"/>
    <cellStyle name="Uwaga 3" xfId="40189" hidden="1"/>
    <cellStyle name="Uwaga 3" xfId="40184" hidden="1"/>
    <cellStyle name="Uwaga 3" xfId="40180" hidden="1"/>
    <cellStyle name="Uwaga 3" xfId="40176" hidden="1"/>
    <cellStyle name="Uwaga 3" xfId="40169" hidden="1"/>
    <cellStyle name="Uwaga 3" xfId="40165" hidden="1"/>
    <cellStyle name="Uwaga 3" xfId="40160" hidden="1"/>
    <cellStyle name="Uwaga 3" xfId="40154" hidden="1"/>
    <cellStyle name="Uwaga 3" xfId="40150" hidden="1"/>
    <cellStyle name="Uwaga 3" xfId="40145" hidden="1"/>
    <cellStyle name="Uwaga 3" xfId="40139" hidden="1"/>
    <cellStyle name="Uwaga 3" xfId="40135" hidden="1"/>
    <cellStyle name="Uwaga 3" xfId="40131" hidden="1"/>
    <cellStyle name="Uwaga 3" xfId="40124" hidden="1"/>
    <cellStyle name="Uwaga 3" xfId="40120" hidden="1"/>
    <cellStyle name="Uwaga 3" xfId="40116" hidden="1"/>
    <cellStyle name="Uwaga 3" xfId="41048" hidden="1"/>
    <cellStyle name="Uwaga 3" xfId="41049" hidden="1"/>
    <cellStyle name="Uwaga 3" xfId="41051" hidden="1"/>
    <cellStyle name="Uwaga 3" xfId="41057" hidden="1"/>
    <cellStyle name="Uwaga 3" xfId="41058" hidden="1"/>
    <cellStyle name="Uwaga 3" xfId="41061" hidden="1"/>
    <cellStyle name="Uwaga 3" xfId="41066" hidden="1"/>
    <cellStyle name="Uwaga 3" xfId="41067" hidden="1"/>
    <cellStyle name="Uwaga 3" xfId="41070" hidden="1"/>
    <cellStyle name="Uwaga 3" xfId="41075" hidden="1"/>
    <cellStyle name="Uwaga 3" xfId="41076" hidden="1"/>
    <cellStyle name="Uwaga 3" xfId="41077" hidden="1"/>
    <cellStyle name="Uwaga 3" xfId="41084" hidden="1"/>
    <cellStyle name="Uwaga 3" xfId="41087" hidden="1"/>
    <cellStyle name="Uwaga 3" xfId="41090" hidden="1"/>
    <cellStyle name="Uwaga 3" xfId="41096" hidden="1"/>
    <cellStyle name="Uwaga 3" xfId="41099" hidden="1"/>
    <cellStyle name="Uwaga 3" xfId="41101" hidden="1"/>
    <cellStyle name="Uwaga 3" xfId="41106" hidden="1"/>
    <cellStyle name="Uwaga 3" xfId="41109" hidden="1"/>
    <cellStyle name="Uwaga 3" xfId="41110" hidden="1"/>
    <cellStyle name="Uwaga 3" xfId="41114" hidden="1"/>
    <cellStyle name="Uwaga 3" xfId="41117" hidden="1"/>
    <cellStyle name="Uwaga 3" xfId="41119" hidden="1"/>
    <cellStyle name="Uwaga 3" xfId="41120" hidden="1"/>
    <cellStyle name="Uwaga 3" xfId="41121" hidden="1"/>
    <cellStyle name="Uwaga 3" xfId="41124" hidden="1"/>
    <cellStyle name="Uwaga 3" xfId="41131" hidden="1"/>
    <cellStyle name="Uwaga 3" xfId="41134" hidden="1"/>
    <cellStyle name="Uwaga 3" xfId="41137" hidden="1"/>
    <cellStyle name="Uwaga 3" xfId="41140" hidden="1"/>
    <cellStyle name="Uwaga 3" xfId="41143" hidden="1"/>
    <cellStyle name="Uwaga 3" xfId="41146" hidden="1"/>
    <cellStyle name="Uwaga 3" xfId="41148" hidden="1"/>
    <cellStyle name="Uwaga 3" xfId="41151" hidden="1"/>
    <cellStyle name="Uwaga 3" xfId="41154" hidden="1"/>
    <cellStyle name="Uwaga 3" xfId="41156" hidden="1"/>
    <cellStyle name="Uwaga 3" xfId="41157" hidden="1"/>
    <cellStyle name="Uwaga 3" xfId="41159" hidden="1"/>
    <cellStyle name="Uwaga 3" xfId="41166" hidden="1"/>
    <cellStyle name="Uwaga 3" xfId="41169" hidden="1"/>
    <cellStyle name="Uwaga 3" xfId="41172" hidden="1"/>
    <cellStyle name="Uwaga 3" xfId="41176" hidden="1"/>
    <cellStyle name="Uwaga 3" xfId="41179" hidden="1"/>
    <cellStyle name="Uwaga 3" xfId="41182" hidden="1"/>
    <cellStyle name="Uwaga 3" xfId="41184" hidden="1"/>
    <cellStyle name="Uwaga 3" xfId="41187" hidden="1"/>
    <cellStyle name="Uwaga 3" xfId="41190" hidden="1"/>
    <cellStyle name="Uwaga 3" xfId="41192" hidden="1"/>
    <cellStyle name="Uwaga 3" xfId="41193" hidden="1"/>
    <cellStyle name="Uwaga 3" xfId="41196" hidden="1"/>
    <cellStyle name="Uwaga 3" xfId="41203" hidden="1"/>
    <cellStyle name="Uwaga 3" xfId="41206" hidden="1"/>
    <cellStyle name="Uwaga 3" xfId="41209" hidden="1"/>
    <cellStyle name="Uwaga 3" xfId="41213" hidden="1"/>
    <cellStyle name="Uwaga 3" xfId="41216" hidden="1"/>
    <cellStyle name="Uwaga 3" xfId="41218" hidden="1"/>
    <cellStyle name="Uwaga 3" xfId="41221" hidden="1"/>
    <cellStyle name="Uwaga 3" xfId="41224" hidden="1"/>
    <cellStyle name="Uwaga 3" xfId="41227" hidden="1"/>
    <cellStyle name="Uwaga 3" xfId="41228" hidden="1"/>
    <cellStyle name="Uwaga 3" xfId="41229" hidden="1"/>
    <cellStyle name="Uwaga 3" xfId="41231" hidden="1"/>
    <cellStyle name="Uwaga 3" xfId="41237" hidden="1"/>
    <cellStyle name="Uwaga 3" xfId="41238" hidden="1"/>
    <cellStyle name="Uwaga 3" xfId="41240" hidden="1"/>
    <cellStyle name="Uwaga 3" xfId="41246" hidden="1"/>
    <cellStyle name="Uwaga 3" xfId="41248" hidden="1"/>
    <cellStyle name="Uwaga 3" xfId="41251" hidden="1"/>
    <cellStyle name="Uwaga 3" xfId="41255" hidden="1"/>
    <cellStyle name="Uwaga 3" xfId="41256" hidden="1"/>
    <cellStyle name="Uwaga 3" xfId="41258" hidden="1"/>
    <cellStyle name="Uwaga 3" xfId="41264" hidden="1"/>
    <cellStyle name="Uwaga 3" xfId="41265" hidden="1"/>
    <cellStyle name="Uwaga 3" xfId="41266" hidden="1"/>
    <cellStyle name="Uwaga 3" xfId="41274" hidden="1"/>
    <cellStyle name="Uwaga 3" xfId="41277" hidden="1"/>
    <cellStyle name="Uwaga 3" xfId="41280" hidden="1"/>
    <cellStyle name="Uwaga 3" xfId="41283" hidden="1"/>
    <cellStyle name="Uwaga 3" xfId="41286" hidden="1"/>
    <cellStyle name="Uwaga 3" xfId="41289" hidden="1"/>
    <cellStyle name="Uwaga 3" xfId="41292" hidden="1"/>
    <cellStyle name="Uwaga 3" xfId="41295" hidden="1"/>
    <cellStyle name="Uwaga 3" xfId="41298" hidden="1"/>
    <cellStyle name="Uwaga 3" xfId="41300" hidden="1"/>
    <cellStyle name="Uwaga 3" xfId="41301" hidden="1"/>
    <cellStyle name="Uwaga 3" xfId="41303" hidden="1"/>
    <cellStyle name="Uwaga 3" xfId="41310" hidden="1"/>
    <cellStyle name="Uwaga 3" xfId="41313" hidden="1"/>
    <cellStyle name="Uwaga 3" xfId="41316" hidden="1"/>
    <cellStyle name="Uwaga 3" xfId="41319" hidden="1"/>
    <cellStyle name="Uwaga 3" xfId="41322" hidden="1"/>
    <cellStyle name="Uwaga 3" xfId="41325" hidden="1"/>
    <cellStyle name="Uwaga 3" xfId="41328" hidden="1"/>
    <cellStyle name="Uwaga 3" xfId="41330" hidden="1"/>
    <cellStyle name="Uwaga 3" xfId="41333" hidden="1"/>
    <cellStyle name="Uwaga 3" xfId="41336" hidden="1"/>
    <cellStyle name="Uwaga 3" xfId="41337" hidden="1"/>
    <cellStyle name="Uwaga 3" xfId="41338" hidden="1"/>
    <cellStyle name="Uwaga 3" xfId="41345" hidden="1"/>
    <cellStyle name="Uwaga 3" xfId="41346" hidden="1"/>
    <cellStyle name="Uwaga 3" xfId="41348" hidden="1"/>
    <cellStyle name="Uwaga 3" xfId="41354" hidden="1"/>
    <cellStyle name="Uwaga 3" xfId="41355" hidden="1"/>
    <cellStyle name="Uwaga 3" xfId="41357" hidden="1"/>
    <cellStyle name="Uwaga 3" xfId="41363" hidden="1"/>
    <cellStyle name="Uwaga 3" xfId="41364" hidden="1"/>
    <cellStyle name="Uwaga 3" xfId="41366" hidden="1"/>
    <cellStyle name="Uwaga 3" xfId="41372" hidden="1"/>
    <cellStyle name="Uwaga 3" xfId="41373" hidden="1"/>
    <cellStyle name="Uwaga 3" xfId="41374" hidden="1"/>
    <cellStyle name="Uwaga 3" xfId="41382" hidden="1"/>
    <cellStyle name="Uwaga 3" xfId="41384" hidden="1"/>
    <cellStyle name="Uwaga 3" xfId="41387" hidden="1"/>
    <cellStyle name="Uwaga 3" xfId="41391" hidden="1"/>
    <cellStyle name="Uwaga 3" xfId="41394" hidden="1"/>
    <cellStyle name="Uwaga 3" xfId="41397" hidden="1"/>
    <cellStyle name="Uwaga 3" xfId="41400" hidden="1"/>
    <cellStyle name="Uwaga 3" xfId="41402" hidden="1"/>
    <cellStyle name="Uwaga 3" xfId="41405" hidden="1"/>
    <cellStyle name="Uwaga 3" xfId="41408" hidden="1"/>
    <cellStyle name="Uwaga 3" xfId="41409" hidden="1"/>
    <cellStyle name="Uwaga 3" xfId="41410" hidden="1"/>
    <cellStyle name="Uwaga 3" xfId="41417" hidden="1"/>
    <cellStyle name="Uwaga 3" xfId="41419" hidden="1"/>
    <cellStyle name="Uwaga 3" xfId="41421" hidden="1"/>
    <cellStyle name="Uwaga 3" xfId="41426" hidden="1"/>
    <cellStyle name="Uwaga 3" xfId="41428" hidden="1"/>
    <cellStyle name="Uwaga 3" xfId="41430" hidden="1"/>
    <cellStyle name="Uwaga 3" xfId="41435" hidden="1"/>
    <cellStyle name="Uwaga 3" xfId="41437" hidden="1"/>
    <cellStyle name="Uwaga 3" xfId="41439" hidden="1"/>
    <cellStyle name="Uwaga 3" xfId="41444" hidden="1"/>
    <cellStyle name="Uwaga 3" xfId="41445" hidden="1"/>
    <cellStyle name="Uwaga 3" xfId="41446" hidden="1"/>
    <cellStyle name="Uwaga 3" xfId="41453" hidden="1"/>
    <cellStyle name="Uwaga 3" xfId="41455" hidden="1"/>
    <cellStyle name="Uwaga 3" xfId="41457" hidden="1"/>
    <cellStyle name="Uwaga 3" xfId="41462" hidden="1"/>
    <cellStyle name="Uwaga 3" xfId="41464" hidden="1"/>
    <cellStyle name="Uwaga 3" xfId="41466" hidden="1"/>
    <cellStyle name="Uwaga 3" xfId="41471" hidden="1"/>
    <cellStyle name="Uwaga 3" xfId="41473" hidden="1"/>
    <cellStyle name="Uwaga 3" xfId="41474" hidden="1"/>
    <cellStyle name="Uwaga 3" xfId="41480" hidden="1"/>
    <cellStyle name="Uwaga 3" xfId="41481" hidden="1"/>
    <cellStyle name="Uwaga 3" xfId="41482" hidden="1"/>
    <cellStyle name="Uwaga 3" xfId="41489" hidden="1"/>
    <cellStyle name="Uwaga 3" xfId="41491" hidden="1"/>
    <cellStyle name="Uwaga 3" xfId="41493" hidden="1"/>
    <cellStyle name="Uwaga 3" xfId="41498" hidden="1"/>
    <cellStyle name="Uwaga 3" xfId="41500" hidden="1"/>
    <cellStyle name="Uwaga 3" xfId="41502" hidden="1"/>
    <cellStyle name="Uwaga 3" xfId="41507" hidden="1"/>
    <cellStyle name="Uwaga 3" xfId="41509" hidden="1"/>
    <cellStyle name="Uwaga 3" xfId="41511" hidden="1"/>
    <cellStyle name="Uwaga 3" xfId="41516" hidden="1"/>
    <cellStyle name="Uwaga 3" xfId="41517" hidden="1"/>
    <cellStyle name="Uwaga 3" xfId="41519" hidden="1"/>
    <cellStyle name="Uwaga 3" xfId="41525" hidden="1"/>
    <cellStyle name="Uwaga 3" xfId="41526" hidden="1"/>
    <cellStyle name="Uwaga 3" xfId="41527" hidden="1"/>
    <cellStyle name="Uwaga 3" xfId="41534" hidden="1"/>
    <cellStyle name="Uwaga 3" xfId="41535" hidden="1"/>
    <cellStyle name="Uwaga 3" xfId="41536" hidden="1"/>
    <cellStyle name="Uwaga 3" xfId="41543" hidden="1"/>
    <cellStyle name="Uwaga 3" xfId="41544" hidden="1"/>
    <cellStyle name="Uwaga 3" xfId="41545" hidden="1"/>
    <cellStyle name="Uwaga 3" xfId="41552" hidden="1"/>
    <cellStyle name="Uwaga 3" xfId="41553" hidden="1"/>
    <cellStyle name="Uwaga 3" xfId="41554" hidden="1"/>
    <cellStyle name="Uwaga 3" xfId="41561" hidden="1"/>
    <cellStyle name="Uwaga 3" xfId="41562" hidden="1"/>
    <cellStyle name="Uwaga 3" xfId="41563" hidden="1"/>
    <cellStyle name="Uwaga 3" xfId="41605" hidden="1"/>
    <cellStyle name="Uwaga 3" xfId="41606" hidden="1"/>
    <cellStyle name="Uwaga 3" xfId="41608" hidden="1"/>
    <cellStyle name="Uwaga 3" xfId="41620" hidden="1"/>
    <cellStyle name="Uwaga 3" xfId="41621" hidden="1"/>
    <cellStyle name="Uwaga 3" xfId="41626" hidden="1"/>
    <cellStyle name="Uwaga 3" xfId="41635" hidden="1"/>
    <cellStyle name="Uwaga 3" xfId="41636" hidden="1"/>
    <cellStyle name="Uwaga 3" xfId="41641" hidden="1"/>
    <cellStyle name="Uwaga 3" xfId="41650" hidden="1"/>
    <cellStyle name="Uwaga 3" xfId="41651" hidden="1"/>
    <cellStyle name="Uwaga 3" xfId="41652" hidden="1"/>
    <cellStyle name="Uwaga 3" xfId="41665" hidden="1"/>
    <cellStyle name="Uwaga 3" xfId="41670" hidden="1"/>
    <cellStyle name="Uwaga 3" xfId="41675" hidden="1"/>
    <cellStyle name="Uwaga 3" xfId="41685" hidden="1"/>
    <cellStyle name="Uwaga 3" xfId="41690" hidden="1"/>
    <cellStyle name="Uwaga 3" xfId="41694" hidden="1"/>
    <cellStyle name="Uwaga 3" xfId="41701" hidden="1"/>
    <cellStyle name="Uwaga 3" xfId="41706" hidden="1"/>
    <cellStyle name="Uwaga 3" xfId="41709" hidden="1"/>
    <cellStyle name="Uwaga 3" xfId="41715" hidden="1"/>
    <cellStyle name="Uwaga 3" xfId="41720" hidden="1"/>
    <cellStyle name="Uwaga 3" xfId="41724" hidden="1"/>
    <cellStyle name="Uwaga 3" xfId="41725" hidden="1"/>
    <cellStyle name="Uwaga 3" xfId="41726" hidden="1"/>
    <cellStyle name="Uwaga 3" xfId="41730" hidden="1"/>
    <cellStyle name="Uwaga 3" xfId="41742" hidden="1"/>
    <cellStyle name="Uwaga 3" xfId="41747" hidden="1"/>
    <cellStyle name="Uwaga 3" xfId="41752" hidden="1"/>
    <cellStyle name="Uwaga 3" xfId="41757" hidden="1"/>
    <cellStyle name="Uwaga 3" xfId="41762" hidden="1"/>
    <cellStyle name="Uwaga 3" xfId="41767" hidden="1"/>
    <cellStyle name="Uwaga 3" xfId="41771" hidden="1"/>
    <cellStyle name="Uwaga 3" xfId="41775" hidden="1"/>
    <cellStyle name="Uwaga 3" xfId="41780" hidden="1"/>
    <cellStyle name="Uwaga 3" xfId="41785" hidden="1"/>
    <cellStyle name="Uwaga 3" xfId="41786" hidden="1"/>
    <cellStyle name="Uwaga 3" xfId="41788" hidden="1"/>
    <cellStyle name="Uwaga 3" xfId="41801" hidden="1"/>
    <cellStyle name="Uwaga 3" xfId="41805" hidden="1"/>
    <cellStyle name="Uwaga 3" xfId="41810" hidden="1"/>
    <cellStyle name="Uwaga 3" xfId="41817" hidden="1"/>
    <cellStyle name="Uwaga 3" xfId="41821" hidden="1"/>
    <cellStyle name="Uwaga 3" xfId="41826" hidden="1"/>
    <cellStyle name="Uwaga 3" xfId="41831" hidden="1"/>
    <cellStyle name="Uwaga 3" xfId="41834" hidden="1"/>
    <cellStyle name="Uwaga 3" xfId="41839" hidden="1"/>
    <cellStyle name="Uwaga 3" xfId="41845" hidden="1"/>
    <cellStyle name="Uwaga 3" xfId="41846" hidden="1"/>
    <cellStyle name="Uwaga 3" xfId="41849" hidden="1"/>
    <cellStyle name="Uwaga 3" xfId="41862" hidden="1"/>
    <cellStyle name="Uwaga 3" xfId="41866" hidden="1"/>
    <cellStyle name="Uwaga 3" xfId="41871" hidden="1"/>
    <cellStyle name="Uwaga 3" xfId="41878" hidden="1"/>
    <cellStyle name="Uwaga 3" xfId="41883" hidden="1"/>
    <cellStyle name="Uwaga 3" xfId="41887" hidden="1"/>
    <cellStyle name="Uwaga 3" xfId="41892" hidden="1"/>
    <cellStyle name="Uwaga 3" xfId="41896" hidden="1"/>
    <cellStyle name="Uwaga 3" xfId="41901" hidden="1"/>
    <cellStyle name="Uwaga 3" xfId="41905" hidden="1"/>
    <cellStyle name="Uwaga 3" xfId="41906" hidden="1"/>
    <cellStyle name="Uwaga 3" xfId="41908" hidden="1"/>
    <cellStyle name="Uwaga 3" xfId="41920" hidden="1"/>
    <cellStyle name="Uwaga 3" xfId="41921" hidden="1"/>
    <cellStyle name="Uwaga 3" xfId="41923" hidden="1"/>
    <cellStyle name="Uwaga 3" xfId="41935" hidden="1"/>
    <cellStyle name="Uwaga 3" xfId="41937" hidden="1"/>
    <cellStyle name="Uwaga 3" xfId="41940" hidden="1"/>
    <cellStyle name="Uwaga 3" xfId="41950" hidden="1"/>
    <cellStyle name="Uwaga 3" xfId="41951" hidden="1"/>
    <cellStyle name="Uwaga 3" xfId="41953" hidden="1"/>
    <cellStyle name="Uwaga 3" xfId="41965" hidden="1"/>
    <cellStyle name="Uwaga 3" xfId="41966" hidden="1"/>
    <cellStyle name="Uwaga 3" xfId="41967" hidden="1"/>
    <cellStyle name="Uwaga 3" xfId="41981" hidden="1"/>
    <cellStyle name="Uwaga 3" xfId="41984" hidden="1"/>
    <cellStyle name="Uwaga 3" xfId="41988" hidden="1"/>
    <cellStyle name="Uwaga 3" xfId="41996" hidden="1"/>
    <cellStyle name="Uwaga 3" xfId="41999" hidden="1"/>
    <cellStyle name="Uwaga 3" xfId="42003" hidden="1"/>
    <cellStyle name="Uwaga 3" xfId="42011" hidden="1"/>
    <cellStyle name="Uwaga 3" xfId="42014" hidden="1"/>
    <cellStyle name="Uwaga 3" xfId="42018" hidden="1"/>
    <cellStyle name="Uwaga 3" xfId="42025" hidden="1"/>
    <cellStyle name="Uwaga 3" xfId="42026" hidden="1"/>
    <cellStyle name="Uwaga 3" xfId="42028" hidden="1"/>
    <cellStyle name="Uwaga 3" xfId="42041" hidden="1"/>
    <cellStyle name="Uwaga 3" xfId="42044" hidden="1"/>
    <cellStyle name="Uwaga 3" xfId="42047" hidden="1"/>
    <cellStyle name="Uwaga 3" xfId="42056" hidden="1"/>
    <cellStyle name="Uwaga 3" xfId="42059" hidden="1"/>
    <cellStyle name="Uwaga 3" xfId="42063" hidden="1"/>
    <cellStyle name="Uwaga 3" xfId="42071" hidden="1"/>
    <cellStyle name="Uwaga 3" xfId="42073" hidden="1"/>
    <cellStyle name="Uwaga 3" xfId="42076" hidden="1"/>
    <cellStyle name="Uwaga 3" xfId="42085" hidden="1"/>
    <cellStyle name="Uwaga 3" xfId="42086" hidden="1"/>
    <cellStyle name="Uwaga 3" xfId="42087" hidden="1"/>
    <cellStyle name="Uwaga 3" xfId="42100" hidden="1"/>
    <cellStyle name="Uwaga 3" xfId="42101" hidden="1"/>
    <cellStyle name="Uwaga 3" xfId="42103" hidden="1"/>
    <cellStyle name="Uwaga 3" xfId="42115" hidden="1"/>
    <cellStyle name="Uwaga 3" xfId="42116" hidden="1"/>
    <cellStyle name="Uwaga 3" xfId="42118" hidden="1"/>
    <cellStyle name="Uwaga 3" xfId="42130" hidden="1"/>
    <cellStyle name="Uwaga 3" xfId="42131" hidden="1"/>
    <cellStyle name="Uwaga 3" xfId="42133" hidden="1"/>
    <cellStyle name="Uwaga 3" xfId="42145" hidden="1"/>
    <cellStyle name="Uwaga 3" xfId="42146" hidden="1"/>
    <cellStyle name="Uwaga 3" xfId="42147" hidden="1"/>
    <cellStyle name="Uwaga 3" xfId="42161" hidden="1"/>
    <cellStyle name="Uwaga 3" xfId="42163" hidden="1"/>
    <cellStyle name="Uwaga 3" xfId="42166" hidden="1"/>
    <cellStyle name="Uwaga 3" xfId="42176" hidden="1"/>
    <cellStyle name="Uwaga 3" xfId="42179" hidden="1"/>
    <cellStyle name="Uwaga 3" xfId="42182" hidden="1"/>
    <cellStyle name="Uwaga 3" xfId="42191" hidden="1"/>
    <cellStyle name="Uwaga 3" xfId="42193" hidden="1"/>
    <cellStyle name="Uwaga 3" xfId="42196" hidden="1"/>
    <cellStyle name="Uwaga 3" xfId="42205" hidden="1"/>
    <cellStyle name="Uwaga 3" xfId="42206" hidden="1"/>
    <cellStyle name="Uwaga 3" xfId="42207" hidden="1"/>
    <cellStyle name="Uwaga 3" xfId="42220" hidden="1"/>
    <cellStyle name="Uwaga 3" xfId="42222" hidden="1"/>
    <cellStyle name="Uwaga 3" xfId="42224" hidden="1"/>
    <cellStyle name="Uwaga 3" xfId="42235" hidden="1"/>
    <cellStyle name="Uwaga 3" xfId="42237" hidden="1"/>
    <cellStyle name="Uwaga 3" xfId="42239" hidden="1"/>
    <cellStyle name="Uwaga 3" xfId="42250" hidden="1"/>
    <cellStyle name="Uwaga 3" xfId="42252" hidden="1"/>
    <cellStyle name="Uwaga 3" xfId="42254" hidden="1"/>
    <cellStyle name="Uwaga 3" xfId="42265" hidden="1"/>
    <cellStyle name="Uwaga 3" xfId="42266" hidden="1"/>
    <cellStyle name="Uwaga 3" xfId="42267" hidden="1"/>
    <cellStyle name="Uwaga 3" xfId="42280" hidden="1"/>
    <cellStyle name="Uwaga 3" xfId="42282" hidden="1"/>
    <cellStyle name="Uwaga 3" xfId="42284" hidden="1"/>
    <cellStyle name="Uwaga 3" xfId="42295" hidden="1"/>
    <cellStyle name="Uwaga 3" xfId="42297" hidden="1"/>
    <cellStyle name="Uwaga 3" xfId="42299" hidden="1"/>
    <cellStyle name="Uwaga 3" xfId="42310" hidden="1"/>
    <cellStyle name="Uwaga 3" xfId="42312" hidden="1"/>
    <cellStyle name="Uwaga 3" xfId="42313" hidden="1"/>
    <cellStyle name="Uwaga 3" xfId="42325" hidden="1"/>
    <cellStyle name="Uwaga 3" xfId="42326" hidden="1"/>
    <cellStyle name="Uwaga 3" xfId="42327" hidden="1"/>
    <cellStyle name="Uwaga 3" xfId="42340" hidden="1"/>
    <cellStyle name="Uwaga 3" xfId="42342" hidden="1"/>
    <cellStyle name="Uwaga 3" xfId="42344" hidden="1"/>
    <cellStyle name="Uwaga 3" xfId="42355" hidden="1"/>
    <cellStyle name="Uwaga 3" xfId="42357" hidden="1"/>
    <cellStyle name="Uwaga 3" xfId="42359" hidden="1"/>
    <cellStyle name="Uwaga 3" xfId="42370" hidden="1"/>
    <cellStyle name="Uwaga 3" xfId="42372" hidden="1"/>
    <cellStyle name="Uwaga 3" xfId="42374" hidden="1"/>
    <cellStyle name="Uwaga 3" xfId="42385" hidden="1"/>
    <cellStyle name="Uwaga 3" xfId="42386" hidden="1"/>
    <cellStyle name="Uwaga 3" xfId="42388" hidden="1"/>
    <cellStyle name="Uwaga 3" xfId="42399" hidden="1"/>
    <cellStyle name="Uwaga 3" xfId="42401" hidden="1"/>
    <cellStyle name="Uwaga 3" xfId="42402" hidden="1"/>
    <cellStyle name="Uwaga 3" xfId="42411" hidden="1"/>
    <cellStyle name="Uwaga 3" xfId="42414" hidden="1"/>
    <cellStyle name="Uwaga 3" xfId="42416" hidden="1"/>
    <cellStyle name="Uwaga 3" xfId="42427" hidden="1"/>
    <cellStyle name="Uwaga 3" xfId="42429" hidden="1"/>
    <cellStyle name="Uwaga 3" xfId="42431" hidden="1"/>
    <cellStyle name="Uwaga 3" xfId="42443" hidden="1"/>
    <cellStyle name="Uwaga 3" xfId="42445" hidden="1"/>
    <cellStyle name="Uwaga 3" xfId="42447" hidden="1"/>
    <cellStyle name="Uwaga 3" xfId="42455" hidden="1"/>
    <cellStyle name="Uwaga 3" xfId="42457" hidden="1"/>
    <cellStyle name="Uwaga 3" xfId="42460" hidden="1"/>
    <cellStyle name="Uwaga 3" xfId="42450" hidden="1"/>
    <cellStyle name="Uwaga 3" xfId="42449" hidden="1"/>
    <cellStyle name="Uwaga 3" xfId="42448" hidden="1"/>
    <cellStyle name="Uwaga 3" xfId="42435" hidden="1"/>
    <cellStyle name="Uwaga 3" xfId="42434" hidden="1"/>
    <cellStyle name="Uwaga 3" xfId="42433" hidden="1"/>
    <cellStyle name="Uwaga 3" xfId="42420" hidden="1"/>
    <cellStyle name="Uwaga 3" xfId="42419" hidden="1"/>
    <cellStyle name="Uwaga 3" xfId="42418" hidden="1"/>
    <cellStyle name="Uwaga 3" xfId="42405" hidden="1"/>
    <cellStyle name="Uwaga 3" xfId="42404" hidden="1"/>
    <cellStyle name="Uwaga 3" xfId="42403" hidden="1"/>
    <cellStyle name="Uwaga 3" xfId="42390" hidden="1"/>
    <cellStyle name="Uwaga 3" xfId="42389" hidden="1"/>
    <cellStyle name="Uwaga 3" xfId="42387" hidden="1"/>
    <cellStyle name="Uwaga 3" xfId="42376" hidden="1"/>
    <cellStyle name="Uwaga 3" xfId="42373" hidden="1"/>
    <cellStyle name="Uwaga 3" xfId="42371" hidden="1"/>
    <cellStyle name="Uwaga 3" xfId="42361" hidden="1"/>
    <cellStyle name="Uwaga 3" xfId="42358" hidden="1"/>
    <cellStyle name="Uwaga 3" xfId="42356" hidden="1"/>
    <cellStyle name="Uwaga 3" xfId="42346" hidden="1"/>
    <cellStyle name="Uwaga 3" xfId="42343" hidden="1"/>
    <cellStyle name="Uwaga 3" xfId="42341" hidden="1"/>
    <cellStyle name="Uwaga 3" xfId="42331" hidden="1"/>
    <cellStyle name="Uwaga 3" xfId="42329" hidden="1"/>
    <cellStyle name="Uwaga 3" xfId="42328" hidden="1"/>
    <cellStyle name="Uwaga 3" xfId="42316" hidden="1"/>
    <cellStyle name="Uwaga 3" xfId="42314" hidden="1"/>
    <cellStyle name="Uwaga 3" xfId="42311" hidden="1"/>
    <cellStyle name="Uwaga 3" xfId="42301" hidden="1"/>
    <cellStyle name="Uwaga 3" xfId="42298" hidden="1"/>
    <cellStyle name="Uwaga 3" xfId="42296" hidden="1"/>
    <cellStyle name="Uwaga 3" xfId="42286" hidden="1"/>
    <cellStyle name="Uwaga 3" xfId="42283" hidden="1"/>
    <cellStyle name="Uwaga 3" xfId="42281" hidden="1"/>
    <cellStyle name="Uwaga 3" xfId="42271" hidden="1"/>
    <cellStyle name="Uwaga 3" xfId="42269" hidden="1"/>
    <cellStyle name="Uwaga 3" xfId="42268" hidden="1"/>
    <cellStyle name="Uwaga 3" xfId="42256" hidden="1"/>
    <cellStyle name="Uwaga 3" xfId="42253" hidden="1"/>
    <cellStyle name="Uwaga 3" xfId="42251" hidden="1"/>
    <cellStyle name="Uwaga 3" xfId="42241" hidden="1"/>
    <cellStyle name="Uwaga 3" xfId="42238" hidden="1"/>
    <cellStyle name="Uwaga 3" xfId="42236" hidden="1"/>
    <cellStyle name="Uwaga 3" xfId="42226" hidden="1"/>
    <cellStyle name="Uwaga 3" xfId="42223" hidden="1"/>
    <cellStyle name="Uwaga 3" xfId="42221" hidden="1"/>
    <cellStyle name="Uwaga 3" xfId="42211" hidden="1"/>
    <cellStyle name="Uwaga 3" xfId="42209" hidden="1"/>
    <cellStyle name="Uwaga 3" xfId="42208" hidden="1"/>
    <cellStyle name="Uwaga 3" xfId="42195" hidden="1"/>
    <cellStyle name="Uwaga 3" xfId="42192" hidden="1"/>
    <cellStyle name="Uwaga 3" xfId="42190" hidden="1"/>
    <cellStyle name="Uwaga 3" xfId="42180" hidden="1"/>
    <cellStyle name="Uwaga 3" xfId="42177" hidden="1"/>
    <cellStyle name="Uwaga 3" xfId="42175" hidden="1"/>
    <cellStyle name="Uwaga 3" xfId="42165" hidden="1"/>
    <cellStyle name="Uwaga 3" xfId="42162" hidden="1"/>
    <cellStyle name="Uwaga 3" xfId="42160" hidden="1"/>
    <cellStyle name="Uwaga 3" xfId="42151" hidden="1"/>
    <cellStyle name="Uwaga 3" xfId="42149" hidden="1"/>
    <cellStyle name="Uwaga 3" xfId="42148" hidden="1"/>
    <cellStyle name="Uwaga 3" xfId="42136" hidden="1"/>
    <cellStyle name="Uwaga 3" xfId="42134" hidden="1"/>
    <cellStyle name="Uwaga 3" xfId="42132" hidden="1"/>
    <cellStyle name="Uwaga 3" xfId="42121" hidden="1"/>
    <cellStyle name="Uwaga 3" xfId="42119" hidden="1"/>
    <cellStyle name="Uwaga 3" xfId="42117" hidden="1"/>
    <cellStyle name="Uwaga 3" xfId="42106" hidden="1"/>
    <cellStyle name="Uwaga 3" xfId="42104" hidden="1"/>
    <cellStyle name="Uwaga 3" xfId="42102" hidden="1"/>
    <cellStyle name="Uwaga 3" xfId="42091" hidden="1"/>
    <cellStyle name="Uwaga 3" xfId="42089" hidden="1"/>
    <cellStyle name="Uwaga 3" xfId="42088" hidden="1"/>
    <cellStyle name="Uwaga 3" xfId="42075" hidden="1"/>
    <cellStyle name="Uwaga 3" xfId="42072" hidden="1"/>
    <cellStyle name="Uwaga 3" xfId="42070" hidden="1"/>
    <cellStyle name="Uwaga 3" xfId="42060" hidden="1"/>
    <cellStyle name="Uwaga 3" xfId="42057" hidden="1"/>
    <cellStyle name="Uwaga 3" xfId="42055" hidden="1"/>
    <cellStyle name="Uwaga 3" xfId="42045" hidden="1"/>
    <cellStyle name="Uwaga 3" xfId="42042" hidden="1"/>
    <cellStyle name="Uwaga 3" xfId="42040" hidden="1"/>
    <cellStyle name="Uwaga 3" xfId="42031" hidden="1"/>
    <cellStyle name="Uwaga 3" xfId="42029" hidden="1"/>
    <cellStyle name="Uwaga 3" xfId="42027" hidden="1"/>
    <cellStyle name="Uwaga 3" xfId="42015" hidden="1"/>
    <cellStyle name="Uwaga 3" xfId="42012" hidden="1"/>
    <cellStyle name="Uwaga 3" xfId="42010" hidden="1"/>
    <cellStyle name="Uwaga 3" xfId="42000" hidden="1"/>
    <cellStyle name="Uwaga 3" xfId="41997" hidden="1"/>
    <cellStyle name="Uwaga 3" xfId="41995" hidden="1"/>
    <cellStyle name="Uwaga 3" xfId="41985" hidden="1"/>
    <cellStyle name="Uwaga 3" xfId="41982" hidden="1"/>
    <cellStyle name="Uwaga 3" xfId="41980" hidden="1"/>
    <cellStyle name="Uwaga 3" xfId="41973" hidden="1"/>
    <cellStyle name="Uwaga 3" xfId="41970" hidden="1"/>
    <cellStyle name="Uwaga 3" xfId="41968" hidden="1"/>
    <cellStyle name="Uwaga 3" xfId="41958" hidden="1"/>
    <cellStyle name="Uwaga 3" xfId="41955" hidden="1"/>
    <cellStyle name="Uwaga 3" xfId="41952" hidden="1"/>
    <cellStyle name="Uwaga 3" xfId="41943" hidden="1"/>
    <cellStyle name="Uwaga 3" xfId="41939" hidden="1"/>
    <cellStyle name="Uwaga 3" xfId="41936" hidden="1"/>
    <cellStyle name="Uwaga 3" xfId="41928" hidden="1"/>
    <cellStyle name="Uwaga 3" xfId="41925" hidden="1"/>
    <cellStyle name="Uwaga 3" xfId="41922" hidden="1"/>
    <cellStyle name="Uwaga 3" xfId="41913" hidden="1"/>
    <cellStyle name="Uwaga 3" xfId="41910" hidden="1"/>
    <cellStyle name="Uwaga 3" xfId="41907" hidden="1"/>
    <cellStyle name="Uwaga 3" xfId="41897" hidden="1"/>
    <cellStyle name="Uwaga 3" xfId="41893" hidden="1"/>
    <cellStyle name="Uwaga 3" xfId="41890" hidden="1"/>
    <cellStyle name="Uwaga 3" xfId="41881" hidden="1"/>
    <cellStyle name="Uwaga 3" xfId="41877" hidden="1"/>
    <cellStyle name="Uwaga 3" xfId="41875" hidden="1"/>
    <cellStyle name="Uwaga 3" xfId="41867" hidden="1"/>
    <cellStyle name="Uwaga 3" xfId="41863" hidden="1"/>
    <cellStyle name="Uwaga 3" xfId="41860" hidden="1"/>
    <cellStyle name="Uwaga 3" xfId="41853" hidden="1"/>
    <cellStyle name="Uwaga 3" xfId="41850" hidden="1"/>
    <cellStyle name="Uwaga 3" xfId="41847" hidden="1"/>
    <cellStyle name="Uwaga 3" xfId="41838" hidden="1"/>
    <cellStyle name="Uwaga 3" xfId="41833" hidden="1"/>
    <cellStyle name="Uwaga 3" xfId="41830" hidden="1"/>
    <cellStyle name="Uwaga 3" xfId="41823" hidden="1"/>
    <cellStyle name="Uwaga 3" xfId="41818" hidden="1"/>
    <cellStyle name="Uwaga 3" xfId="41815" hidden="1"/>
    <cellStyle name="Uwaga 3" xfId="41808" hidden="1"/>
    <cellStyle name="Uwaga 3" xfId="41803" hidden="1"/>
    <cellStyle name="Uwaga 3" xfId="41800" hidden="1"/>
    <cellStyle name="Uwaga 3" xfId="41794" hidden="1"/>
    <cellStyle name="Uwaga 3" xfId="41790" hidden="1"/>
    <cellStyle name="Uwaga 3" xfId="41787" hidden="1"/>
    <cellStyle name="Uwaga 3" xfId="41779" hidden="1"/>
    <cellStyle name="Uwaga 3" xfId="41774" hidden="1"/>
    <cellStyle name="Uwaga 3" xfId="41770" hidden="1"/>
    <cellStyle name="Uwaga 3" xfId="41764" hidden="1"/>
    <cellStyle name="Uwaga 3" xfId="41759" hidden="1"/>
    <cellStyle name="Uwaga 3" xfId="41755" hidden="1"/>
    <cellStyle name="Uwaga 3" xfId="41749" hidden="1"/>
    <cellStyle name="Uwaga 3" xfId="41744" hidden="1"/>
    <cellStyle name="Uwaga 3" xfId="41740" hidden="1"/>
    <cellStyle name="Uwaga 3" xfId="41735" hidden="1"/>
    <cellStyle name="Uwaga 3" xfId="41731" hidden="1"/>
    <cellStyle name="Uwaga 3" xfId="41727" hidden="1"/>
    <cellStyle name="Uwaga 3" xfId="41719" hidden="1"/>
    <cellStyle name="Uwaga 3" xfId="41714" hidden="1"/>
    <cellStyle name="Uwaga 3" xfId="41710" hidden="1"/>
    <cellStyle name="Uwaga 3" xfId="41704" hidden="1"/>
    <cellStyle name="Uwaga 3" xfId="41699" hidden="1"/>
    <cellStyle name="Uwaga 3" xfId="41695" hidden="1"/>
    <cellStyle name="Uwaga 3" xfId="41689" hidden="1"/>
    <cellStyle name="Uwaga 3" xfId="41684" hidden="1"/>
    <cellStyle name="Uwaga 3" xfId="41680" hidden="1"/>
    <cellStyle name="Uwaga 3" xfId="41676" hidden="1"/>
    <cellStyle name="Uwaga 3" xfId="41671" hidden="1"/>
    <cellStyle name="Uwaga 3" xfId="41666" hidden="1"/>
    <cellStyle name="Uwaga 3" xfId="41661" hidden="1"/>
    <cellStyle name="Uwaga 3" xfId="41657" hidden="1"/>
    <cellStyle name="Uwaga 3" xfId="41653" hidden="1"/>
    <cellStyle name="Uwaga 3" xfId="41646" hidden="1"/>
    <cellStyle name="Uwaga 3" xfId="41642" hidden="1"/>
    <cellStyle name="Uwaga 3" xfId="41637" hidden="1"/>
    <cellStyle name="Uwaga 3" xfId="41631" hidden="1"/>
    <cellStyle name="Uwaga 3" xfId="41627" hidden="1"/>
    <cellStyle name="Uwaga 3" xfId="41622" hidden="1"/>
    <cellStyle name="Uwaga 3" xfId="41616" hidden="1"/>
    <cellStyle name="Uwaga 3" xfId="41612" hidden="1"/>
    <cellStyle name="Uwaga 3" xfId="41607" hidden="1"/>
    <cellStyle name="Uwaga 3" xfId="41601" hidden="1"/>
    <cellStyle name="Uwaga 3" xfId="41597" hidden="1"/>
    <cellStyle name="Uwaga 3" xfId="41593" hidden="1"/>
    <cellStyle name="Uwaga 3" xfId="42453" hidden="1"/>
    <cellStyle name="Uwaga 3" xfId="42452" hidden="1"/>
    <cellStyle name="Uwaga 3" xfId="42451" hidden="1"/>
    <cellStyle name="Uwaga 3" xfId="42438" hidden="1"/>
    <cellStyle name="Uwaga 3" xfId="42437" hidden="1"/>
    <cellStyle name="Uwaga 3" xfId="42436" hidden="1"/>
    <cellStyle name="Uwaga 3" xfId="42423" hidden="1"/>
    <cellStyle name="Uwaga 3" xfId="42422" hidden="1"/>
    <cellStyle name="Uwaga 3" xfId="42421" hidden="1"/>
    <cellStyle name="Uwaga 3" xfId="42408" hidden="1"/>
    <cellStyle name="Uwaga 3" xfId="42407" hidden="1"/>
    <cellStyle name="Uwaga 3" xfId="42406" hidden="1"/>
    <cellStyle name="Uwaga 3" xfId="42393" hidden="1"/>
    <cellStyle name="Uwaga 3" xfId="42392" hidden="1"/>
    <cellStyle name="Uwaga 3" xfId="42391" hidden="1"/>
    <cellStyle name="Uwaga 3" xfId="42379" hidden="1"/>
    <cellStyle name="Uwaga 3" xfId="42377" hidden="1"/>
    <cellStyle name="Uwaga 3" xfId="42375" hidden="1"/>
    <cellStyle name="Uwaga 3" xfId="42364" hidden="1"/>
    <cellStyle name="Uwaga 3" xfId="42362" hidden="1"/>
    <cellStyle name="Uwaga 3" xfId="42360" hidden="1"/>
    <cellStyle name="Uwaga 3" xfId="42349" hidden="1"/>
    <cellStyle name="Uwaga 3" xfId="42347" hidden="1"/>
    <cellStyle name="Uwaga 3" xfId="42345" hidden="1"/>
    <cellStyle name="Uwaga 3" xfId="42334" hidden="1"/>
    <cellStyle name="Uwaga 3" xfId="42332" hidden="1"/>
    <cellStyle name="Uwaga 3" xfId="42330" hidden="1"/>
    <cellStyle name="Uwaga 3" xfId="42319" hidden="1"/>
    <cellStyle name="Uwaga 3" xfId="42317" hidden="1"/>
    <cellStyle name="Uwaga 3" xfId="42315" hidden="1"/>
    <cellStyle name="Uwaga 3" xfId="42304" hidden="1"/>
    <cellStyle name="Uwaga 3" xfId="42302" hidden="1"/>
    <cellStyle name="Uwaga 3" xfId="42300" hidden="1"/>
    <cellStyle name="Uwaga 3" xfId="42289" hidden="1"/>
    <cellStyle name="Uwaga 3" xfId="42287" hidden="1"/>
    <cellStyle name="Uwaga 3" xfId="42285" hidden="1"/>
    <cellStyle name="Uwaga 3" xfId="42274" hidden="1"/>
    <cellStyle name="Uwaga 3" xfId="42272" hidden="1"/>
    <cellStyle name="Uwaga 3" xfId="42270" hidden="1"/>
    <cellStyle name="Uwaga 3" xfId="42259" hidden="1"/>
    <cellStyle name="Uwaga 3" xfId="42257" hidden="1"/>
    <cellStyle name="Uwaga 3" xfId="42255" hidden="1"/>
    <cellStyle name="Uwaga 3" xfId="42244" hidden="1"/>
    <cellStyle name="Uwaga 3" xfId="42242" hidden="1"/>
    <cellStyle name="Uwaga 3" xfId="42240" hidden="1"/>
    <cellStyle name="Uwaga 3" xfId="42229" hidden="1"/>
    <cellStyle name="Uwaga 3" xfId="42227" hidden="1"/>
    <cellStyle name="Uwaga 3" xfId="42225" hidden="1"/>
    <cellStyle name="Uwaga 3" xfId="42214" hidden="1"/>
    <cellStyle name="Uwaga 3" xfId="42212" hidden="1"/>
    <cellStyle name="Uwaga 3" xfId="42210" hidden="1"/>
    <cellStyle name="Uwaga 3" xfId="42199" hidden="1"/>
    <cellStyle name="Uwaga 3" xfId="42197" hidden="1"/>
    <cellStyle name="Uwaga 3" xfId="42194" hidden="1"/>
    <cellStyle name="Uwaga 3" xfId="42184" hidden="1"/>
    <cellStyle name="Uwaga 3" xfId="42181" hidden="1"/>
    <cellStyle name="Uwaga 3" xfId="42178" hidden="1"/>
    <cellStyle name="Uwaga 3" xfId="42169" hidden="1"/>
    <cellStyle name="Uwaga 3" xfId="42167" hidden="1"/>
    <cellStyle name="Uwaga 3" xfId="42164" hidden="1"/>
    <cellStyle name="Uwaga 3" xfId="42154" hidden="1"/>
    <cellStyle name="Uwaga 3" xfId="42152" hidden="1"/>
    <cellStyle name="Uwaga 3" xfId="42150" hidden="1"/>
    <cellStyle name="Uwaga 3" xfId="42139" hidden="1"/>
    <cellStyle name="Uwaga 3" xfId="42137" hidden="1"/>
    <cellStyle name="Uwaga 3" xfId="42135" hidden="1"/>
    <cellStyle name="Uwaga 3" xfId="42124" hidden="1"/>
    <cellStyle name="Uwaga 3" xfId="42122" hidden="1"/>
    <cellStyle name="Uwaga 3" xfId="42120" hidden="1"/>
    <cellStyle name="Uwaga 3" xfId="42109" hidden="1"/>
    <cellStyle name="Uwaga 3" xfId="42107" hidden="1"/>
    <cellStyle name="Uwaga 3" xfId="42105" hidden="1"/>
    <cellStyle name="Uwaga 3" xfId="42094" hidden="1"/>
    <cellStyle name="Uwaga 3" xfId="42092" hidden="1"/>
    <cellStyle name="Uwaga 3" xfId="42090" hidden="1"/>
    <cellStyle name="Uwaga 3" xfId="42079" hidden="1"/>
    <cellStyle name="Uwaga 3" xfId="42077" hidden="1"/>
    <cellStyle name="Uwaga 3" xfId="42074" hidden="1"/>
    <cellStyle name="Uwaga 3" xfId="42064" hidden="1"/>
    <cellStyle name="Uwaga 3" xfId="42061" hidden="1"/>
    <cellStyle name="Uwaga 3" xfId="42058" hidden="1"/>
    <cellStyle name="Uwaga 3" xfId="42049" hidden="1"/>
    <cellStyle name="Uwaga 3" xfId="42046" hidden="1"/>
    <cellStyle name="Uwaga 3" xfId="42043" hidden="1"/>
    <cellStyle name="Uwaga 3" xfId="42034" hidden="1"/>
    <cellStyle name="Uwaga 3" xfId="42032" hidden="1"/>
    <cellStyle name="Uwaga 3" xfId="42030" hidden="1"/>
    <cellStyle name="Uwaga 3" xfId="42019" hidden="1"/>
    <cellStyle name="Uwaga 3" xfId="42016" hidden="1"/>
    <cellStyle name="Uwaga 3" xfId="42013" hidden="1"/>
    <cellStyle name="Uwaga 3" xfId="42004" hidden="1"/>
    <cellStyle name="Uwaga 3" xfId="42001" hidden="1"/>
    <cellStyle name="Uwaga 3" xfId="41998" hidden="1"/>
    <cellStyle name="Uwaga 3" xfId="41989" hidden="1"/>
    <cellStyle name="Uwaga 3" xfId="41986" hidden="1"/>
    <cellStyle name="Uwaga 3" xfId="41983" hidden="1"/>
    <cellStyle name="Uwaga 3" xfId="41976" hidden="1"/>
    <cellStyle name="Uwaga 3" xfId="41972" hidden="1"/>
    <cellStyle name="Uwaga 3" xfId="41969" hidden="1"/>
    <cellStyle name="Uwaga 3" xfId="41961" hidden="1"/>
    <cellStyle name="Uwaga 3" xfId="41957" hidden="1"/>
    <cellStyle name="Uwaga 3" xfId="41954" hidden="1"/>
    <cellStyle name="Uwaga 3" xfId="41946" hidden="1"/>
    <cellStyle name="Uwaga 3" xfId="41942" hidden="1"/>
    <cellStyle name="Uwaga 3" xfId="41938" hidden="1"/>
    <cellStyle name="Uwaga 3" xfId="41931" hidden="1"/>
    <cellStyle name="Uwaga 3" xfId="41927" hidden="1"/>
    <cellStyle name="Uwaga 3" xfId="41924" hidden="1"/>
    <cellStyle name="Uwaga 3" xfId="41916" hidden="1"/>
    <cellStyle name="Uwaga 3" xfId="41912" hidden="1"/>
    <cellStyle name="Uwaga 3" xfId="41909" hidden="1"/>
    <cellStyle name="Uwaga 3" xfId="41900" hidden="1"/>
    <cellStyle name="Uwaga 3" xfId="41895" hidden="1"/>
    <cellStyle name="Uwaga 3" xfId="41891" hidden="1"/>
    <cellStyle name="Uwaga 3" xfId="41885" hidden="1"/>
    <cellStyle name="Uwaga 3" xfId="41880" hidden="1"/>
    <cellStyle name="Uwaga 3" xfId="41876" hidden="1"/>
    <cellStyle name="Uwaga 3" xfId="41870" hidden="1"/>
    <cellStyle name="Uwaga 3" xfId="41865" hidden="1"/>
    <cellStyle name="Uwaga 3" xfId="41861" hidden="1"/>
    <cellStyle name="Uwaga 3" xfId="41856" hidden="1"/>
    <cellStyle name="Uwaga 3" xfId="41852" hidden="1"/>
    <cellStyle name="Uwaga 3" xfId="41848" hidden="1"/>
    <cellStyle name="Uwaga 3" xfId="41841" hidden="1"/>
    <cellStyle name="Uwaga 3" xfId="41836" hidden="1"/>
    <cellStyle name="Uwaga 3" xfId="41832" hidden="1"/>
    <cellStyle name="Uwaga 3" xfId="41825" hidden="1"/>
    <cellStyle name="Uwaga 3" xfId="41820" hidden="1"/>
    <cellStyle name="Uwaga 3" xfId="41816" hidden="1"/>
    <cellStyle name="Uwaga 3" xfId="41811" hidden="1"/>
    <cellStyle name="Uwaga 3" xfId="41806" hidden="1"/>
    <cellStyle name="Uwaga 3" xfId="41802" hidden="1"/>
    <cellStyle name="Uwaga 3" xfId="41796" hidden="1"/>
    <cellStyle name="Uwaga 3" xfId="41792" hidden="1"/>
    <cellStyle name="Uwaga 3" xfId="41789" hidden="1"/>
    <cellStyle name="Uwaga 3" xfId="41782" hidden="1"/>
    <cellStyle name="Uwaga 3" xfId="41777" hidden="1"/>
    <cellStyle name="Uwaga 3" xfId="41772" hidden="1"/>
    <cellStyle name="Uwaga 3" xfId="41766" hidden="1"/>
    <cellStyle name="Uwaga 3" xfId="41761" hidden="1"/>
    <cellStyle name="Uwaga 3" xfId="41756" hidden="1"/>
    <cellStyle name="Uwaga 3" xfId="41751" hidden="1"/>
    <cellStyle name="Uwaga 3" xfId="41746" hidden="1"/>
    <cellStyle name="Uwaga 3" xfId="41741" hidden="1"/>
    <cellStyle name="Uwaga 3" xfId="41737" hidden="1"/>
    <cellStyle name="Uwaga 3" xfId="41733" hidden="1"/>
    <cellStyle name="Uwaga 3" xfId="41728" hidden="1"/>
    <cellStyle name="Uwaga 3" xfId="41721" hidden="1"/>
    <cellStyle name="Uwaga 3" xfId="41716" hidden="1"/>
    <cellStyle name="Uwaga 3" xfId="41711" hidden="1"/>
    <cellStyle name="Uwaga 3" xfId="41705" hidden="1"/>
    <cellStyle name="Uwaga 3" xfId="41700" hidden="1"/>
    <cellStyle name="Uwaga 3" xfId="41696" hidden="1"/>
    <cellStyle name="Uwaga 3" xfId="41691" hidden="1"/>
    <cellStyle name="Uwaga 3" xfId="41686" hidden="1"/>
    <cellStyle name="Uwaga 3" xfId="41681" hidden="1"/>
    <cellStyle name="Uwaga 3" xfId="41677" hidden="1"/>
    <cellStyle name="Uwaga 3" xfId="41672" hidden="1"/>
    <cellStyle name="Uwaga 3" xfId="41667" hidden="1"/>
    <cellStyle name="Uwaga 3" xfId="41662" hidden="1"/>
    <cellStyle name="Uwaga 3" xfId="41658" hidden="1"/>
    <cellStyle name="Uwaga 3" xfId="41654" hidden="1"/>
    <cellStyle name="Uwaga 3" xfId="41647" hidden="1"/>
    <cellStyle name="Uwaga 3" xfId="41643" hidden="1"/>
    <cellStyle name="Uwaga 3" xfId="41638" hidden="1"/>
    <cellStyle name="Uwaga 3" xfId="41632" hidden="1"/>
    <cellStyle name="Uwaga 3" xfId="41628" hidden="1"/>
    <cellStyle name="Uwaga 3" xfId="41623" hidden="1"/>
    <cellStyle name="Uwaga 3" xfId="41617" hidden="1"/>
    <cellStyle name="Uwaga 3" xfId="41613" hidden="1"/>
    <cellStyle name="Uwaga 3" xfId="41609" hidden="1"/>
    <cellStyle name="Uwaga 3" xfId="41602" hidden="1"/>
    <cellStyle name="Uwaga 3" xfId="41598" hidden="1"/>
    <cellStyle name="Uwaga 3" xfId="41594" hidden="1"/>
    <cellStyle name="Uwaga 3" xfId="42458" hidden="1"/>
    <cellStyle name="Uwaga 3" xfId="42456" hidden="1"/>
    <cellStyle name="Uwaga 3" xfId="42454" hidden="1"/>
    <cellStyle name="Uwaga 3" xfId="42441" hidden="1"/>
    <cellStyle name="Uwaga 3" xfId="42440" hidden="1"/>
    <cellStyle name="Uwaga 3" xfId="42439" hidden="1"/>
    <cellStyle name="Uwaga 3" xfId="42426" hidden="1"/>
    <cellStyle name="Uwaga 3" xfId="42425" hidden="1"/>
    <cellStyle name="Uwaga 3" xfId="42424" hidden="1"/>
    <cellStyle name="Uwaga 3" xfId="42412" hidden="1"/>
    <cellStyle name="Uwaga 3" xfId="42410" hidden="1"/>
    <cellStyle name="Uwaga 3" xfId="42409" hidden="1"/>
    <cellStyle name="Uwaga 3" xfId="42396" hidden="1"/>
    <cellStyle name="Uwaga 3" xfId="42395" hidden="1"/>
    <cellStyle name="Uwaga 3" xfId="42394" hidden="1"/>
    <cellStyle name="Uwaga 3" xfId="42382" hidden="1"/>
    <cellStyle name="Uwaga 3" xfId="42380" hidden="1"/>
    <cellStyle name="Uwaga 3" xfId="42378" hidden="1"/>
    <cellStyle name="Uwaga 3" xfId="42367" hidden="1"/>
    <cellStyle name="Uwaga 3" xfId="42365" hidden="1"/>
    <cellStyle name="Uwaga 3" xfId="42363" hidden="1"/>
    <cellStyle name="Uwaga 3" xfId="42352" hidden="1"/>
    <cellStyle name="Uwaga 3" xfId="42350" hidden="1"/>
    <cellStyle name="Uwaga 3" xfId="42348" hidden="1"/>
    <cellStyle name="Uwaga 3" xfId="42337" hidden="1"/>
    <cellStyle name="Uwaga 3" xfId="42335" hidden="1"/>
    <cellStyle name="Uwaga 3" xfId="42333" hidden="1"/>
    <cellStyle name="Uwaga 3" xfId="42322" hidden="1"/>
    <cellStyle name="Uwaga 3" xfId="42320" hidden="1"/>
    <cellStyle name="Uwaga 3" xfId="42318" hidden="1"/>
    <cellStyle name="Uwaga 3" xfId="42307" hidden="1"/>
    <cellStyle name="Uwaga 3" xfId="42305" hidden="1"/>
    <cellStyle name="Uwaga 3" xfId="42303" hidden="1"/>
    <cellStyle name="Uwaga 3" xfId="42292" hidden="1"/>
    <cellStyle name="Uwaga 3" xfId="42290" hidden="1"/>
    <cellStyle name="Uwaga 3" xfId="42288" hidden="1"/>
    <cellStyle name="Uwaga 3" xfId="42277" hidden="1"/>
    <cellStyle name="Uwaga 3" xfId="42275" hidden="1"/>
    <cellStyle name="Uwaga 3" xfId="42273" hidden="1"/>
    <cellStyle name="Uwaga 3" xfId="42262" hidden="1"/>
    <cellStyle name="Uwaga 3" xfId="42260" hidden="1"/>
    <cellStyle name="Uwaga 3" xfId="42258" hidden="1"/>
    <cellStyle name="Uwaga 3" xfId="42247" hidden="1"/>
    <cellStyle name="Uwaga 3" xfId="42245" hidden="1"/>
    <cellStyle name="Uwaga 3" xfId="42243" hidden="1"/>
    <cellStyle name="Uwaga 3" xfId="42232" hidden="1"/>
    <cellStyle name="Uwaga 3" xfId="42230" hidden="1"/>
    <cellStyle name="Uwaga 3" xfId="42228" hidden="1"/>
    <cellStyle name="Uwaga 3" xfId="42217" hidden="1"/>
    <cellStyle name="Uwaga 3" xfId="42215" hidden="1"/>
    <cellStyle name="Uwaga 3" xfId="42213" hidden="1"/>
    <cellStyle name="Uwaga 3" xfId="42202" hidden="1"/>
    <cellStyle name="Uwaga 3" xfId="42200" hidden="1"/>
    <cellStyle name="Uwaga 3" xfId="42198" hidden="1"/>
    <cellStyle name="Uwaga 3" xfId="42187" hidden="1"/>
    <cellStyle name="Uwaga 3" xfId="42185" hidden="1"/>
    <cellStyle name="Uwaga 3" xfId="42183" hidden="1"/>
    <cellStyle name="Uwaga 3" xfId="42172" hidden="1"/>
    <cellStyle name="Uwaga 3" xfId="42170" hidden="1"/>
    <cellStyle name="Uwaga 3" xfId="42168" hidden="1"/>
    <cellStyle name="Uwaga 3" xfId="42157" hidden="1"/>
    <cellStyle name="Uwaga 3" xfId="42155" hidden="1"/>
    <cellStyle name="Uwaga 3" xfId="42153" hidden="1"/>
    <cellStyle name="Uwaga 3" xfId="42142" hidden="1"/>
    <cellStyle name="Uwaga 3" xfId="42140" hidden="1"/>
    <cellStyle name="Uwaga 3" xfId="42138" hidden="1"/>
    <cellStyle name="Uwaga 3" xfId="42127" hidden="1"/>
    <cellStyle name="Uwaga 3" xfId="42125" hidden="1"/>
    <cellStyle name="Uwaga 3" xfId="42123" hidden="1"/>
    <cellStyle name="Uwaga 3" xfId="42112" hidden="1"/>
    <cellStyle name="Uwaga 3" xfId="42110" hidden="1"/>
    <cellStyle name="Uwaga 3" xfId="42108" hidden="1"/>
    <cellStyle name="Uwaga 3" xfId="42097" hidden="1"/>
    <cellStyle name="Uwaga 3" xfId="42095" hidden="1"/>
    <cellStyle name="Uwaga 3" xfId="42093" hidden="1"/>
    <cellStyle name="Uwaga 3" xfId="42082" hidden="1"/>
    <cellStyle name="Uwaga 3" xfId="42080" hidden="1"/>
    <cellStyle name="Uwaga 3" xfId="42078" hidden="1"/>
    <cellStyle name="Uwaga 3" xfId="42067" hidden="1"/>
    <cellStyle name="Uwaga 3" xfId="42065" hidden="1"/>
    <cellStyle name="Uwaga 3" xfId="42062" hidden="1"/>
    <cellStyle name="Uwaga 3" xfId="42052" hidden="1"/>
    <cellStyle name="Uwaga 3" xfId="42050" hidden="1"/>
    <cellStyle name="Uwaga 3" xfId="42048" hidden="1"/>
    <cellStyle name="Uwaga 3" xfId="42037" hidden="1"/>
    <cellStyle name="Uwaga 3" xfId="42035" hidden="1"/>
    <cellStyle name="Uwaga 3" xfId="42033" hidden="1"/>
    <cellStyle name="Uwaga 3" xfId="42022" hidden="1"/>
    <cellStyle name="Uwaga 3" xfId="42020" hidden="1"/>
    <cellStyle name="Uwaga 3" xfId="42017" hidden="1"/>
    <cellStyle name="Uwaga 3" xfId="42007" hidden="1"/>
    <cellStyle name="Uwaga 3" xfId="42005" hidden="1"/>
    <cellStyle name="Uwaga 3" xfId="42002" hidden="1"/>
    <cellStyle name="Uwaga 3" xfId="41992" hidden="1"/>
    <cellStyle name="Uwaga 3" xfId="41990" hidden="1"/>
    <cellStyle name="Uwaga 3" xfId="41987" hidden="1"/>
    <cellStyle name="Uwaga 3" xfId="41978" hidden="1"/>
    <cellStyle name="Uwaga 3" xfId="41975" hidden="1"/>
    <cellStyle name="Uwaga 3" xfId="41971" hidden="1"/>
    <cellStyle name="Uwaga 3" xfId="41963" hidden="1"/>
    <cellStyle name="Uwaga 3" xfId="41960" hidden="1"/>
    <cellStyle name="Uwaga 3" xfId="41956" hidden="1"/>
    <cellStyle name="Uwaga 3" xfId="41948" hidden="1"/>
    <cellStyle name="Uwaga 3" xfId="41945" hidden="1"/>
    <cellStyle name="Uwaga 3" xfId="41941" hidden="1"/>
    <cellStyle name="Uwaga 3" xfId="41933" hidden="1"/>
    <cellStyle name="Uwaga 3" xfId="41930" hidden="1"/>
    <cellStyle name="Uwaga 3" xfId="41926" hidden="1"/>
    <cellStyle name="Uwaga 3" xfId="41918" hidden="1"/>
    <cellStyle name="Uwaga 3" xfId="41915" hidden="1"/>
    <cellStyle name="Uwaga 3" xfId="41911" hidden="1"/>
    <cellStyle name="Uwaga 3" xfId="41903" hidden="1"/>
    <cellStyle name="Uwaga 3" xfId="41899" hidden="1"/>
    <cellStyle name="Uwaga 3" xfId="41894" hidden="1"/>
    <cellStyle name="Uwaga 3" xfId="41888" hidden="1"/>
    <cellStyle name="Uwaga 3" xfId="41884" hidden="1"/>
    <cellStyle name="Uwaga 3" xfId="41879" hidden="1"/>
    <cellStyle name="Uwaga 3" xfId="41873" hidden="1"/>
    <cellStyle name="Uwaga 3" xfId="41869" hidden="1"/>
    <cellStyle name="Uwaga 3" xfId="41864" hidden="1"/>
    <cellStyle name="Uwaga 3" xfId="41858" hidden="1"/>
    <cellStyle name="Uwaga 3" xfId="41855" hidden="1"/>
    <cellStyle name="Uwaga 3" xfId="41851" hidden="1"/>
    <cellStyle name="Uwaga 3" xfId="41843" hidden="1"/>
    <cellStyle name="Uwaga 3" xfId="41840" hidden="1"/>
    <cellStyle name="Uwaga 3" xfId="41835" hidden="1"/>
    <cellStyle name="Uwaga 3" xfId="41828" hidden="1"/>
    <cellStyle name="Uwaga 3" xfId="41824" hidden="1"/>
    <cellStyle name="Uwaga 3" xfId="41819" hidden="1"/>
    <cellStyle name="Uwaga 3" xfId="41813" hidden="1"/>
    <cellStyle name="Uwaga 3" xfId="41809" hidden="1"/>
    <cellStyle name="Uwaga 3" xfId="41804" hidden="1"/>
    <cellStyle name="Uwaga 3" xfId="41798" hidden="1"/>
    <cellStyle name="Uwaga 3" xfId="41795" hidden="1"/>
    <cellStyle name="Uwaga 3" xfId="41791" hidden="1"/>
    <cellStyle name="Uwaga 3" xfId="41783" hidden="1"/>
    <cellStyle name="Uwaga 3" xfId="41778" hidden="1"/>
    <cellStyle name="Uwaga 3" xfId="41773" hidden="1"/>
    <cellStyle name="Uwaga 3" xfId="41768" hidden="1"/>
    <cellStyle name="Uwaga 3" xfId="41763" hidden="1"/>
    <cellStyle name="Uwaga 3" xfId="41758" hidden="1"/>
    <cellStyle name="Uwaga 3" xfId="41753" hidden="1"/>
    <cellStyle name="Uwaga 3" xfId="41748" hidden="1"/>
    <cellStyle name="Uwaga 3" xfId="41743" hidden="1"/>
    <cellStyle name="Uwaga 3" xfId="41738" hidden="1"/>
    <cellStyle name="Uwaga 3" xfId="41734" hidden="1"/>
    <cellStyle name="Uwaga 3" xfId="41729" hidden="1"/>
    <cellStyle name="Uwaga 3" xfId="41722" hidden="1"/>
    <cellStyle name="Uwaga 3" xfId="41717" hidden="1"/>
    <cellStyle name="Uwaga 3" xfId="41712" hidden="1"/>
    <cellStyle name="Uwaga 3" xfId="41707" hidden="1"/>
    <cellStyle name="Uwaga 3" xfId="41702" hidden="1"/>
    <cellStyle name="Uwaga 3" xfId="41697" hidden="1"/>
    <cellStyle name="Uwaga 3" xfId="41692" hidden="1"/>
    <cellStyle name="Uwaga 3" xfId="41687" hidden="1"/>
    <cellStyle name="Uwaga 3" xfId="41682" hidden="1"/>
    <cellStyle name="Uwaga 3" xfId="41678" hidden="1"/>
    <cellStyle name="Uwaga 3" xfId="41673" hidden="1"/>
    <cellStyle name="Uwaga 3" xfId="41668" hidden="1"/>
    <cellStyle name="Uwaga 3" xfId="41663" hidden="1"/>
    <cellStyle name="Uwaga 3" xfId="41659" hidden="1"/>
    <cellStyle name="Uwaga 3" xfId="41655" hidden="1"/>
    <cellStyle name="Uwaga 3" xfId="41648" hidden="1"/>
    <cellStyle name="Uwaga 3" xfId="41644" hidden="1"/>
    <cellStyle name="Uwaga 3" xfId="41639" hidden="1"/>
    <cellStyle name="Uwaga 3" xfId="41633" hidden="1"/>
    <cellStyle name="Uwaga 3" xfId="41629" hidden="1"/>
    <cellStyle name="Uwaga 3" xfId="41624" hidden="1"/>
    <cellStyle name="Uwaga 3" xfId="41618" hidden="1"/>
    <cellStyle name="Uwaga 3" xfId="41614" hidden="1"/>
    <cellStyle name="Uwaga 3" xfId="41610" hidden="1"/>
    <cellStyle name="Uwaga 3" xfId="41603" hidden="1"/>
    <cellStyle name="Uwaga 3" xfId="41599" hidden="1"/>
    <cellStyle name="Uwaga 3" xfId="41595" hidden="1"/>
    <cellStyle name="Uwaga 3" xfId="42462" hidden="1"/>
    <cellStyle name="Uwaga 3" xfId="42461" hidden="1"/>
    <cellStyle name="Uwaga 3" xfId="42459" hidden="1"/>
    <cellStyle name="Uwaga 3" xfId="42446" hidden="1"/>
    <cellStyle name="Uwaga 3" xfId="42444" hidden="1"/>
    <cellStyle name="Uwaga 3" xfId="42442" hidden="1"/>
    <cellStyle name="Uwaga 3" xfId="42432" hidden="1"/>
    <cellStyle name="Uwaga 3" xfId="42430" hidden="1"/>
    <cellStyle name="Uwaga 3" xfId="42428" hidden="1"/>
    <cellStyle name="Uwaga 3" xfId="42417" hidden="1"/>
    <cellStyle name="Uwaga 3" xfId="42415" hidden="1"/>
    <cellStyle name="Uwaga 3" xfId="42413" hidden="1"/>
    <cellStyle name="Uwaga 3" xfId="42400" hidden="1"/>
    <cellStyle name="Uwaga 3" xfId="42398" hidden="1"/>
    <cellStyle name="Uwaga 3" xfId="42397" hidden="1"/>
    <cellStyle name="Uwaga 3" xfId="42384" hidden="1"/>
    <cellStyle name="Uwaga 3" xfId="42383" hidden="1"/>
    <cellStyle name="Uwaga 3" xfId="42381" hidden="1"/>
    <cellStyle name="Uwaga 3" xfId="42369" hidden="1"/>
    <cellStyle name="Uwaga 3" xfId="42368" hidden="1"/>
    <cellStyle name="Uwaga 3" xfId="42366" hidden="1"/>
    <cellStyle name="Uwaga 3" xfId="42354" hidden="1"/>
    <cellStyle name="Uwaga 3" xfId="42353" hidden="1"/>
    <cellStyle name="Uwaga 3" xfId="42351" hidden="1"/>
    <cellStyle name="Uwaga 3" xfId="42339" hidden="1"/>
    <cellStyle name="Uwaga 3" xfId="42338" hidden="1"/>
    <cellStyle name="Uwaga 3" xfId="42336" hidden="1"/>
    <cellStyle name="Uwaga 3" xfId="42324" hidden="1"/>
    <cellStyle name="Uwaga 3" xfId="42323" hidden="1"/>
    <cellStyle name="Uwaga 3" xfId="42321" hidden="1"/>
    <cellStyle name="Uwaga 3" xfId="42309" hidden="1"/>
    <cellStyle name="Uwaga 3" xfId="42308" hidden="1"/>
    <cellStyle name="Uwaga 3" xfId="42306" hidden="1"/>
    <cellStyle name="Uwaga 3" xfId="42294" hidden="1"/>
    <cellStyle name="Uwaga 3" xfId="42293" hidden="1"/>
    <cellStyle name="Uwaga 3" xfId="42291" hidden="1"/>
    <cellStyle name="Uwaga 3" xfId="42279" hidden="1"/>
    <cellStyle name="Uwaga 3" xfId="42278" hidden="1"/>
    <cellStyle name="Uwaga 3" xfId="42276" hidden="1"/>
    <cellStyle name="Uwaga 3" xfId="42264" hidden="1"/>
    <cellStyle name="Uwaga 3" xfId="42263" hidden="1"/>
    <cellStyle name="Uwaga 3" xfId="42261" hidden="1"/>
    <cellStyle name="Uwaga 3" xfId="42249" hidden="1"/>
    <cellStyle name="Uwaga 3" xfId="42248" hidden="1"/>
    <cellStyle name="Uwaga 3" xfId="42246" hidden="1"/>
    <cellStyle name="Uwaga 3" xfId="42234" hidden="1"/>
    <cellStyle name="Uwaga 3" xfId="42233" hidden="1"/>
    <cellStyle name="Uwaga 3" xfId="42231" hidden="1"/>
    <cellStyle name="Uwaga 3" xfId="42219" hidden="1"/>
    <cellStyle name="Uwaga 3" xfId="42218" hidden="1"/>
    <cellStyle name="Uwaga 3" xfId="42216" hidden="1"/>
    <cellStyle name="Uwaga 3" xfId="42204" hidden="1"/>
    <cellStyle name="Uwaga 3" xfId="42203" hidden="1"/>
    <cellStyle name="Uwaga 3" xfId="42201" hidden="1"/>
    <cellStyle name="Uwaga 3" xfId="42189" hidden="1"/>
    <cellStyle name="Uwaga 3" xfId="42188" hidden="1"/>
    <cellStyle name="Uwaga 3" xfId="42186" hidden="1"/>
    <cellStyle name="Uwaga 3" xfId="42174" hidden="1"/>
    <cellStyle name="Uwaga 3" xfId="42173" hidden="1"/>
    <cellStyle name="Uwaga 3" xfId="42171" hidden="1"/>
    <cellStyle name="Uwaga 3" xfId="42159" hidden="1"/>
    <cellStyle name="Uwaga 3" xfId="42158" hidden="1"/>
    <cellStyle name="Uwaga 3" xfId="42156" hidden="1"/>
    <cellStyle name="Uwaga 3" xfId="42144" hidden="1"/>
    <cellStyle name="Uwaga 3" xfId="42143" hidden="1"/>
    <cellStyle name="Uwaga 3" xfId="42141" hidden="1"/>
    <cellStyle name="Uwaga 3" xfId="42129" hidden="1"/>
    <cellStyle name="Uwaga 3" xfId="42128" hidden="1"/>
    <cellStyle name="Uwaga 3" xfId="42126" hidden="1"/>
    <cellStyle name="Uwaga 3" xfId="42114" hidden="1"/>
    <cellStyle name="Uwaga 3" xfId="42113" hidden="1"/>
    <cellStyle name="Uwaga 3" xfId="42111" hidden="1"/>
    <cellStyle name="Uwaga 3" xfId="42099" hidden="1"/>
    <cellStyle name="Uwaga 3" xfId="42098" hidden="1"/>
    <cellStyle name="Uwaga 3" xfId="42096" hidden="1"/>
    <cellStyle name="Uwaga 3" xfId="42084" hidden="1"/>
    <cellStyle name="Uwaga 3" xfId="42083" hidden="1"/>
    <cellStyle name="Uwaga 3" xfId="42081" hidden="1"/>
    <cellStyle name="Uwaga 3" xfId="42069" hidden="1"/>
    <cellStyle name="Uwaga 3" xfId="42068" hidden="1"/>
    <cellStyle name="Uwaga 3" xfId="42066" hidden="1"/>
    <cellStyle name="Uwaga 3" xfId="42054" hidden="1"/>
    <cellStyle name="Uwaga 3" xfId="42053" hidden="1"/>
    <cellStyle name="Uwaga 3" xfId="42051" hidden="1"/>
    <cellStyle name="Uwaga 3" xfId="42039" hidden="1"/>
    <cellStyle name="Uwaga 3" xfId="42038" hidden="1"/>
    <cellStyle name="Uwaga 3" xfId="42036" hidden="1"/>
    <cellStyle name="Uwaga 3" xfId="42024" hidden="1"/>
    <cellStyle name="Uwaga 3" xfId="42023" hidden="1"/>
    <cellStyle name="Uwaga 3" xfId="42021" hidden="1"/>
    <cellStyle name="Uwaga 3" xfId="42009" hidden="1"/>
    <cellStyle name="Uwaga 3" xfId="42008" hidden="1"/>
    <cellStyle name="Uwaga 3" xfId="42006" hidden="1"/>
    <cellStyle name="Uwaga 3" xfId="41994" hidden="1"/>
    <cellStyle name="Uwaga 3" xfId="41993" hidden="1"/>
    <cellStyle name="Uwaga 3" xfId="41991" hidden="1"/>
    <cellStyle name="Uwaga 3" xfId="41979" hidden="1"/>
    <cellStyle name="Uwaga 3" xfId="41977" hidden="1"/>
    <cellStyle name="Uwaga 3" xfId="41974" hidden="1"/>
    <cellStyle name="Uwaga 3" xfId="41964" hidden="1"/>
    <cellStyle name="Uwaga 3" xfId="41962" hidden="1"/>
    <cellStyle name="Uwaga 3" xfId="41959" hidden="1"/>
    <cellStyle name="Uwaga 3" xfId="41949" hidden="1"/>
    <cellStyle name="Uwaga 3" xfId="41947" hidden="1"/>
    <cellStyle name="Uwaga 3" xfId="41944" hidden="1"/>
    <cellStyle name="Uwaga 3" xfId="41934" hidden="1"/>
    <cellStyle name="Uwaga 3" xfId="41932" hidden="1"/>
    <cellStyle name="Uwaga 3" xfId="41929" hidden="1"/>
    <cellStyle name="Uwaga 3" xfId="41919" hidden="1"/>
    <cellStyle name="Uwaga 3" xfId="41917" hidden="1"/>
    <cellStyle name="Uwaga 3" xfId="41914" hidden="1"/>
    <cellStyle name="Uwaga 3" xfId="41904" hidden="1"/>
    <cellStyle name="Uwaga 3" xfId="41902" hidden="1"/>
    <cellStyle name="Uwaga 3" xfId="41898" hidden="1"/>
    <cellStyle name="Uwaga 3" xfId="41889" hidden="1"/>
    <cellStyle name="Uwaga 3" xfId="41886" hidden="1"/>
    <cellStyle name="Uwaga 3" xfId="41882" hidden="1"/>
    <cellStyle name="Uwaga 3" xfId="41874" hidden="1"/>
    <cellStyle name="Uwaga 3" xfId="41872" hidden="1"/>
    <cellStyle name="Uwaga 3" xfId="41868" hidden="1"/>
    <cellStyle name="Uwaga 3" xfId="41859" hidden="1"/>
    <cellStyle name="Uwaga 3" xfId="41857" hidden="1"/>
    <cellStyle name="Uwaga 3" xfId="41854" hidden="1"/>
    <cellStyle name="Uwaga 3" xfId="41844" hidden="1"/>
    <cellStyle name="Uwaga 3" xfId="41842" hidden="1"/>
    <cellStyle name="Uwaga 3" xfId="41837" hidden="1"/>
    <cellStyle name="Uwaga 3" xfId="41829" hidden="1"/>
    <cellStyle name="Uwaga 3" xfId="41827" hidden="1"/>
    <cellStyle name="Uwaga 3" xfId="41822" hidden="1"/>
    <cellStyle name="Uwaga 3" xfId="41814" hidden="1"/>
    <cellStyle name="Uwaga 3" xfId="41812" hidden="1"/>
    <cellStyle name="Uwaga 3" xfId="41807" hidden="1"/>
    <cellStyle name="Uwaga 3" xfId="41799" hidden="1"/>
    <cellStyle name="Uwaga 3" xfId="41797" hidden="1"/>
    <cellStyle name="Uwaga 3" xfId="41793" hidden="1"/>
    <cellStyle name="Uwaga 3" xfId="41784" hidden="1"/>
    <cellStyle name="Uwaga 3" xfId="41781" hidden="1"/>
    <cellStyle name="Uwaga 3" xfId="41776" hidden="1"/>
    <cellStyle name="Uwaga 3" xfId="41769" hidden="1"/>
    <cellStyle name="Uwaga 3" xfId="41765" hidden="1"/>
    <cellStyle name="Uwaga 3" xfId="41760" hidden="1"/>
    <cellStyle name="Uwaga 3" xfId="41754" hidden="1"/>
    <cellStyle name="Uwaga 3" xfId="41750" hidden="1"/>
    <cellStyle name="Uwaga 3" xfId="41745" hidden="1"/>
    <cellStyle name="Uwaga 3" xfId="41739" hidden="1"/>
    <cellStyle name="Uwaga 3" xfId="41736" hidden="1"/>
    <cellStyle name="Uwaga 3" xfId="41732" hidden="1"/>
    <cellStyle name="Uwaga 3" xfId="41723" hidden="1"/>
    <cellStyle name="Uwaga 3" xfId="41718" hidden="1"/>
    <cellStyle name="Uwaga 3" xfId="41713" hidden="1"/>
    <cellStyle name="Uwaga 3" xfId="41708" hidden="1"/>
    <cellStyle name="Uwaga 3" xfId="41703" hidden="1"/>
    <cellStyle name="Uwaga 3" xfId="41698" hidden="1"/>
    <cellStyle name="Uwaga 3" xfId="41693" hidden="1"/>
    <cellStyle name="Uwaga 3" xfId="41688" hidden="1"/>
    <cellStyle name="Uwaga 3" xfId="41683" hidden="1"/>
    <cellStyle name="Uwaga 3" xfId="41679" hidden="1"/>
    <cellStyle name="Uwaga 3" xfId="41674" hidden="1"/>
    <cellStyle name="Uwaga 3" xfId="41669" hidden="1"/>
    <cellStyle name="Uwaga 3" xfId="41664" hidden="1"/>
    <cellStyle name="Uwaga 3" xfId="41660" hidden="1"/>
    <cellStyle name="Uwaga 3" xfId="41656" hidden="1"/>
    <cellStyle name="Uwaga 3" xfId="41649" hidden="1"/>
    <cellStyle name="Uwaga 3" xfId="41645" hidden="1"/>
    <cellStyle name="Uwaga 3" xfId="41640" hidden="1"/>
    <cellStyle name="Uwaga 3" xfId="41634" hidden="1"/>
    <cellStyle name="Uwaga 3" xfId="41630" hidden="1"/>
    <cellStyle name="Uwaga 3" xfId="41625" hidden="1"/>
    <cellStyle name="Uwaga 3" xfId="41619" hidden="1"/>
    <cellStyle name="Uwaga 3" xfId="41615" hidden="1"/>
    <cellStyle name="Uwaga 3" xfId="41611" hidden="1"/>
    <cellStyle name="Uwaga 3" xfId="41604" hidden="1"/>
    <cellStyle name="Uwaga 3" xfId="41600" hidden="1"/>
    <cellStyle name="Uwaga 3" xfId="41596" hidden="1"/>
    <cellStyle name="Uwaga 3" xfId="41557" hidden="1"/>
    <cellStyle name="Uwaga 3" xfId="41556" hidden="1"/>
    <cellStyle name="Uwaga 3" xfId="41555" hidden="1"/>
    <cellStyle name="Uwaga 3" xfId="41548" hidden="1"/>
    <cellStyle name="Uwaga 3" xfId="41547" hidden="1"/>
    <cellStyle name="Uwaga 3" xfId="41546" hidden="1"/>
    <cellStyle name="Uwaga 3" xfId="41539" hidden="1"/>
    <cellStyle name="Uwaga 3" xfId="41538" hidden="1"/>
    <cellStyle name="Uwaga 3" xfId="41537" hidden="1"/>
    <cellStyle name="Uwaga 3" xfId="41530" hidden="1"/>
    <cellStyle name="Uwaga 3" xfId="41529" hidden="1"/>
    <cellStyle name="Uwaga 3" xfId="41528" hidden="1"/>
    <cellStyle name="Uwaga 3" xfId="41521" hidden="1"/>
    <cellStyle name="Uwaga 3" xfId="41520" hidden="1"/>
    <cellStyle name="Uwaga 3" xfId="41518" hidden="1"/>
    <cellStyle name="Uwaga 3" xfId="41513" hidden="1"/>
    <cellStyle name="Uwaga 3" xfId="41510" hidden="1"/>
    <cellStyle name="Uwaga 3" xfId="41508" hidden="1"/>
    <cellStyle name="Uwaga 3" xfId="41504" hidden="1"/>
    <cellStyle name="Uwaga 3" xfId="41501" hidden="1"/>
    <cellStyle name="Uwaga 3" xfId="41499" hidden="1"/>
    <cellStyle name="Uwaga 3" xfId="41495" hidden="1"/>
    <cellStyle name="Uwaga 3" xfId="41492" hidden="1"/>
    <cellStyle name="Uwaga 3" xfId="41490" hidden="1"/>
    <cellStyle name="Uwaga 3" xfId="41486" hidden="1"/>
    <cellStyle name="Uwaga 3" xfId="41484" hidden="1"/>
    <cellStyle name="Uwaga 3" xfId="41483" hidden="1"/>
    <cellStyle name="Uwaga 3" xfId="41477" hidden="1"/>
    <cellStyle name="Uwaga 3" xfId="41475" hidden="1"/>
    <cellStyle name="Uwaga 3" xfId="41472" hidden="1"/>
    <cellStyle name="Uwaga 3" xfId="41468" hidden="1"/>
    <cellStyle name="Uwaga 3" xfId="41465" hidden="1"/>
    <cellStyle name="Uwaga 3" xfId="41463" hidden="1"/>
    <cellStyle name="Uwaga 3" xfId="41459" hidden="1"/>
    <cellStyle name="Uwaga 3" xfId="41456" hidden="1"/>
    <cellStyle name="Uwaga 3" xfId="41454" hidden="1"/>
    <cellStyle name="Uwaga 3" xfId="41450" hidden="1"/>
    <cellStyle name="Uwaga 3" xfId="41448" hidden="1"/>
    <cellStyle name="Uwaga 3" xfId="41447" hidden="1"/>
    <cellStyle name="Uwaga 3" xfId="41441" hidden="1"/>
    <cellStyle name="Uwaga 3" xfId="41438" hidden="1"/>
    <cellStyle name="Uwaga 3" xfId="41436" hidden="1"/>
    <cellStyle name="Uwaga 3" xfId="41432" hidden="1"/>
    <cellStyle name="Uwaga 3" xfId="41429" hidden="1"/>
    <cellStyle name="Uwaga 3" xfId="41427" hidden="1"/>
    <cellStyle name="Uwaga 3" xfId="41423" hidden="1"/>
    <cellStyle name="Uwaga 3" xfId="41420" hidden="1"/>
    <cellStyle name="Uwaga 3" xfId="41418" hidden="1"/>
    <cellStyle name="Uwaga 3" xfId="41414" hidden="1"/>
    <cellStyle name="Uwaga 3" xfId="41412" hidden="1"/>
    <cellStyle name="Uwaga 3" xfId="41411" hidden="1"/>
    <cellStyle name="Uwaga 3" xfId="41404" hidden="1"/>
    <cellStyle name="Uwaga 3" xfId="41401" hidden="1"/>
    <cellStyle name="Uwaga 3" xfId="41399" hidden="1"/>
    <cellStyle name="Uwaga 3" xfId="41395" hidden="1"/>
    <cellStyle name="Uwaga 3" xfId="41392" hidden="1"/>
    <cellStyle name="Uwaga 3" xfId="41390" hidden="1"/>
    <cellStyle name="Uwaga 3" xfId="41386" hidden="1"/>
    <cellStyle name="Uwaga 3" xfId="41383" hidden="1"/>
    <cellStyle name="Uwaga 3" xfId="41381" hidden="1"/>
    <cellStyle name="Uwaga 3" xfId="41378" hidden="1"/>
    <cellStyle name="Uwaga 3" xfId="41376" hidden="1"/>
    <cellStyle name="Uwaga 3" xfId="41375" hidden="1"/>
    <cellStyle name="Uwaga 3" xfId="41369" hidden="1"/>
    <cellStyle name="Uwaga 3" xfId="41367" hidden="1"/>
    <cellStyle name="Uwaga 3" xfId="41365" hidden="1"/>
    <cellStyle name="Uwaga 3" xfId="41360" hidden="1"/>
    <cellStyle name="Uwaga 3" xfId="41358" hidden="1"/>
    <cellStyle name="Uwaga 3" xfId="41356" hidden="1"/>
    <cellStyle name="Uwaga 3" xfId="41351" hidden="1"/>
    <cellStyle name="Uwaga 3" xfId="41349" hidden="1"/>
    <cellStyle name="Uwaga 3" xfId="41347" hidden="1"/>
    <cellStyle name="Uwaga 3" xfId="41342" hidden="1"/>
    <cellStyle name="Uwaga 3" xfId="41340" hidden="1"/>
    <cellStyle name="Uwaga 3" xfId="41339" hidden="1"/>
    <cellStyle name="Uwaga 3" xfId="41332" hidden="1"/>
    <cellStyle name="Uwaga 3" xfId="41329" hidden="1"/>
    <cellStyle name="Uwaga 3" xfId="41327" hidden="1"/>
    <cellStyle name="Uwaga 3" xfId="41323" hidden="1"/>
    <cellStyle name="Uwaga 3" xfId="41320" hidden="1"/>
    <cellStyle name="Uwaga 3" xfId="41318" hidden="1"/>
    <cellStyle name="Uwaga 3" xfId="41314" hidden="1"/>
    <cellStyle name="Uwaga 3" xfId="41311" hidden="1"/>
    <cellStyle name="Uwaga 3" xfId="41309" hidden="1"/>
    <cellStyle name="Uwaga 3" xfId="41306" hidden="1"/>
    <cellStyle name="Uwaga 3" xfId="41304" hidden="1"/>
    <cellStyle name="Uwaga 3" xfId="41302" hidden="1"/>
    <cellStyle name="Uwaga 3" xfId="41296" hidden="1"/>
    <cellStyle name="Uwaga 3" xfId="41293" hidden="1"/>
    <cellStyle name="Uwaga 3" xfId="41291" hidden="1"/>
    <cellStyle name="Uwaga 3" xfId="41287" hidden="1"/>
    <cellStyle name="Uwaga 3" xfId="41284" hidden="1"/>
    <cellStyle name="Uwaga 3" xfId="41282" hidden="1"/>
    <cellStyle name="Uwaga 3" xfId="41278" hidden="1"/>
    <cellStyle name="Uwaga 3" xfId="41275" hidden="1"/>
    <cellStyle name="Uwaga 3" xfId="41273" hidden="1"/>
    <cellStyle name="Uwaga 3" xfId="41271" hidden="1"/>
    <cellStyle name="Uwaga 3" xfId="41269" hidden="1"/>
    <cellStyle name="Uwaga 3" xfId="41267" hidden="1"/>
    <cellStyle name="Uwaga 3" xfId="41262" hidden="1"/>
    <cellStyle name="Uwaga 3" xfId="41260" hidden="1"/>
    <cellStyle name="Uwaga 3" xfId="41257" hidden="1"/>
    <cellStyle name="Uwaga 3" xfId="41253" hidden="1"/>
    <cellStyle name="Uwaga 3" xfId="41250" hidden="1"/>
    <cellStyle name="Uwaga 3" xfId="41247" hidden="1"/>
    <cellStyle name="Uwaga 3" xfId="41244" hidden="1"/>
    <cellStyle name="Uwaga 3" xfId="41242" hidden="1"/>
    <cellStyle name="Uwaga 3" xfId="41239" hidden="1"/>
    <cellStyle name="Uwaga 3" xfId="41235" hidden="1"/>
    <cellStyle name="Uwaga 3" xfId="41233" hidden="1"/>
    <cellStyle name="Uwaga 3" xfId="41230" hidden="1"/>
    <cellStyle name="Uwaga 3" xfId="41225" hidden="1"/>
    <cellStyle name="Uwaga 3" xfId="41222" hidden="1"/>
    <cellStyle name="Uwaga 3" xfId="41219" hidden="1"/>
    <cellStyle name="Uwaga 3" xfId="41215" hidden="1"/>
    <cellStyle name="Uwaga 3" xfId="41212" hidden="1"/>
    <cellStyle name="Uwaga 3" xfId="41210" hidden="1"/>
    <cellStyle name="Uwaga 3" xfId="41207" hidden="1"/>
    <cellStyle name="Uwaga 3" xfId="41204" hidden="1"/>
    <cellStyle name="Uwaga 3" xfId="41201" hidden="1"/>
    <cellStyle name="Uwaga 3" xfId="41199" hidden="1"/>
    <cellStyle name="Uwaga 3" xfId="41197" hidden="1"/>
    <cellStyle name="Uwaga 3" xfId="41194" hidden="1"/>
    <cellStyle name="Uwaga 3" xfId="41189" hidden="1"/>
    <cellStyle name="Uwaga 3" xfId="41186" hidden="1"/>
    <cellStyle name="Uwaga 3" xfId="41183" hidden="1"/>
    <cellStyle name="Uwaga 3" xfId="41180" hidden="1"/>
    <cellStyle name="Uwaga 3" xfId="41177" hidden="1"/>
    <cellStyle name="Uwaga 3" xfId="41174" hidden="1"/>
    <cellStyle name="Uwaga 3" xfId="41171" hidden="1"/>
    <cellStyle name="Uwaga 3" xfId="41168" hidden="1"/>
    <cellStyle name="Uwaga 3" xfId="41165" hidden="1"/>
    <cellStyle name="Uwaga 3" xfId="41163" hidden="1"/>
    <cellStyle name="Uwaga 3" xfId="41161" hidden="1"/>
    <cellStyle name="Uwaga 3" xfId="41158" hidden="1"/>
    <cellStyle name="Uwaga 3" xfId="41153" hidden="1"/>
    <cellStyle name="Uwaga 3" xfId="41150" hidden="1"/>
    <cellStyle name="Uwaga 3" xfId="41147" hidden="1"/>
    <cellStyle name="Uwaga 3" xfId="41144" hidden="1"/>
    <cellStyle name="Uwaga 3" xfId="41141" hidden="1"/>
    <cellStyle name="Uwaga 3" xfId="41138" hidden="1"/>
    <cellStyle name="Uwaga 3" xfId="41135" hidden="1"/>
    <cellStyle name="Uwaga 3" xfId="41132" hidden="1"/>
    <cellStyle name="Uwaga 3" xfId="41129" hidden="1"/>
    <cellStyle name="Uwaga 3" xfId="41127" hidden="1"/>
    <cellStyle name="Uwaga 3" xfId="41125" hidden="1"/>
    <cellStyle name="Uwaga 3" xfId="41122" hidden="1"/>
    <cellStyle name="Uwaga 3" xfId="41116" hidden="1"/>
    <cellStyle name="Uwaga 3" xfId="41113" hidden="1"/>
    <cellStyle name="Uwaga 3" xfId="41111" hidden="1"/>
    <cellStyle name="Uwaga 3" xfId="41107" hidden="1"/>
    <cellStyle name="Uwaga 3" xfId="41104" hidden="1"/>
    <cellStyle name="Uwaga 3" xfId="41102" hidden="1"/>
    <cellStyle name="Uwaga 3" xfId="41098" hidden="1"/>
    <cellStyle name="Uwaga 3" xfId="41095" hidden="1"/>
    <cellStyle name="Uwaga 3" xfId="41093" hidden="1"/>
    <cellStyle name="Uwaga 3" xfId="41091" hidden="1"/>
    <cellStyle name="Uwaga 3" xfId="41088" hidden="1"/>
    <cellStyle name="Uwaga 3" xfId="41085" hidden="1"/>
    <cellStyle name="Uwaga 3" xfId="41082" hidden="1"/>
    <cellStyle name="Uwaga 3" xfId="41080" hidden="1"/>
    <cellStyle name="Uwaga 3" xfId="41078" hidden="1"/>
    <cellStyle name="Uwaga 3" xfId="41073" hidden="1"/>
    <cellStyle name="Uwaga 3" xfId="41071" hidden="1"/>
    <cellStyle name="Uwaga 3" xfId="41068" hidden="1"/>
    <cellStyle name="Uwaga 3" xfId="41064" hidden="1"/>
    <cellStyle name="Uwaga 3" xfId="41062" hidden="1"/>
    <cellStyle name="Uwaga 3" xfId="41059" hidden="1"/>
    <cellStyle name="Uwaga 3" xfId="41055" hidden="1"/>
    <cellStyle name="Uwaga 3" xfId="41053" hidden="1"/>
    <cellStyle name="Uwaga 3" xfId="41050" hidden="1"/>
    <cellStyle name="Uwaga 3" xfId="41046" hidden="1"/>
    <cellStyle name="Uwaga 3" xfId="41044" hidden="1"/>
    <cellStyle name="Uwaga 3" xfId="41042" hidden="1"/>
    <cellStyle name="Uwaga 3" xfId="42562" hidden="1"/>
    <cellStyle name="Uwaga 3" xfId="42563" hidden="1"/>
    <cellStyle name="Uwaga 3" xfId="42565" hidden="1"/>
    <cellStyle name="Uwaga 3" xfId="42577" hidden="1"/>
    <cellStyle name="Uwaga 3" xfId="42578" hidden="1"/>
    <cellStyle name="Uwaga 3" xfId="42583" hidden="1"/>
    <cellStyle name="Uwaga 3" xfId="42592" hidden="1"/>
    <cellStyle name="Uwaga 3" xfId="42593" hidden="1"/>
    <cellStyle name="Uwaga 3" xfId="42598" hidden="1"/>
    <cellStyle name="Uwaga 3" xfId="42607" hidden="1"/>
    <cellStyle name="Uwaga 3" xfId="42608" hidden="1"/>
    <cellStyle name="Uwaga 3" xfId="42609" hidden="1"/>
    <cellStyle name="Uwaga 3" xfId="42622" hidden="1"/>
    <cellStyle name="Uwaga 3" xfId="42627" hidden="1"/>
    <cellStyle name="Uwaga 3" xfId="42632" hidden="1"/>
    <cellStyle name="Uwaga 3" xfId="42642" hidden="1"/>
    <cellStyle name="Uwaga 3" xfId="42647" hidden="1"/>
    <cellStyle name="Uwaga 3" xfId="42651" hidden="1"/>
    <cellStyle name="Uwaga 3" xfId="42658" hidden="1"/>
    <cellStyle name="Uwaga 3" xfId="42663" hidden="1"/>
    <cellStyle name="Uwaga 3" xfId="42666" hidden="1"/>
    <cellStyle name="Uwaga 3" xfId="42672" hidden="1"/>
    <cellStyle name="Uwaga 3" xfId="42677" hidden="1"/>
    <cellStyle name="Uwaga 3" xfId="42681" hidden="1"/>
    <cellStyle name="Uwaga 3" xfId="42682" hidden="1"/>
    <cellStyle name="Uwaga 3" xfId="42683" hidden="1"/>
    <cellStyle name="Uwaga 3" xfId="42687" hidden="1"/>
    <cellStyle name="Uwaga 3" xfId="42699" hidden="1"/>
    <cellStyle name="Uwaga 3" xfId="42704" hidden="1"/>
    <cellStyle name="Uwaga 3" xfId="42709" hidden="1"/>
    <cellStyle name="Uwaga 3" xfId="42714" hidden="1"/>
    <cellStyle name="Uwaga 3" xfId="42719" hidden="1"/>
    <cellStyle name="Uwaga 3" xfId="42724" hidden="1"/>
    <cellStyle name="Uwaga 3" xfId="42728" hidden="1"/>
    <cellStyle name="Uwaga 3" xfId="42732" hidden="1"/>
    <cellStyle name="Uwaga 3" xfId="42737" hidden="1"/>
    <cellStyle name="Uwaga 3" xfId="42742" hidden="1"/>
    <cellStyle name="Uwaga 3" xfId="42743" hidden="1"/>
    <cellStyle name="Uwaga 3" xfId="42745" hidden="1"/>
    <cellStyle name="Uwaga 3" xfId="42758" hidden="1"/>
    <cellStyle name="Uwaga 3" xfId="42762" hidden="1"/>
    <cellStyle name="Uwaga 3" xfId="42767" hidden="1"/>
    <cellStyle name="Uwaga 3" xfId="42774" hidden="1"/>
    <cellStyle name="Uwaga 3" xfId="42778" hidden="1"/>
    <cellStyle name="Uwaga 3" xfId="42783" hidden="1"/>
    <cellStyle name="Uwaga 3" xfId="42788" hidden="1"/>
    <cellStyle name="Uwaga 3" xfId="42791" hidden="1"/>
    <cellStyle name="Uwaga 3" xfId="42796" hidden="1"/>
    <cellStyle name="Uwaga 3" xfId="42802" hidden="1"/>
    <cellStyle name="Uwaga 3" xfId="42803" hidden="1"/>
    <cellStyle name="Uwaga 3" xfId="42806" hidden="1"/>
    <cellStyle name="Uwaga 3" xfId="42819" hidden="1"/>
    <cellStyle name="Uwaga 3" xfId="42823" hidden="1"/>
    <cellStyle name="Uwaga 3" xfId="42828" hidden="1"/>
    <cellStyle name="Uwaga 3" xfId="42835" hidden="1"/>
    <cellStyle name="Uwaga 3" xfId="42840" hidden="1"/>
    <cellStyle name="Uwaga 3" xfId="42844" hidden="1"/>
    <cellStyle name="Uwaga 3" xfId="42849" hidden="1"/>
    <cellStyle name="Uwaga 3" xfId="42853" hidden="1"/>
    <cellStyle name="Uwaga 3" xfId="42858" hidden="1"/>
    <cellStyle name="Uwaga 3" xfId="42862" hidden="1"/>
    <cellStyle name="Uwaga 3" xfId="42863" hidden="1"/>
    <cellStyle name="Uwaga 3" xfId="42865" hidden="1"/>
    <cellStyle name="Uwaga 3" xfId="42877" hidden="1"/>
    <cellStyle name="Uwaga 3" xfId="42878" hidden="1"/>
    <cellStyle name="Uwaga 3" xfId="42880" hidden="1"/>
    <cellStyle name="Uwaga 3" xfId="42892" hidden="1"/>
    <cellStyle name="Uwaga 3" xfId="42894" hidden="1"/>
    <cellStyle name="Uwaga 3" xfId="42897" hidden="1"/>
    <cellStyle name="Uwaga 3" xfId="42907" hidden="1"/>
    <cellStyle name="Uwaga 3" xfId="42908" hidden="1"/>
    <cellStyle name="Uwaga 3" xfId="42910" hidden="1"/>
    <cellStyle name="Uwaga 3" xfId="42922" hidden="1"/>
    <cellStyle name="Uwaga 3" xfId="42923" hidden="1"/>
    <cellStyle name="Uwaga 3" xfId="42924" hidden="1"/>
    <cellStyle name="Uwaga 3" xfId="42938" hidden="1"/>
    <cellStyle name="Uwaga 3" xfId="42941" hidden="1"/>
    <cellStyle name="Uwaga 3" xfId="42945" hidden="1"/>
    <cellStyle name="Uwaga 3" xfId="42953" hidden="1"/>
    <cellStyle name="Uwaga 3" xfId="42956" hidden="1"/>
    <cellStyle name="Uwaga 3" xfId="42960" hidden="1"/>
    <cellStyle name="Uwaga 3" xfId="42968" hidden="1"/>
    <cellStyle name="Uwaga 3" xfId="42971" hidden="1"/>
    <cellStyle name="Uwaga 3" xfId="42975" hidden="1"/>
    <cellStyle name="Uwaga 3" xfId="42982" hidden="1"/>
    <cellStyle name="Uwaga 3" xfId="42983" hidden="1"/>
    <cellStyle name="Uwaga 3" xfId="42985" hidden="1"/>
    <cellStyle name="Uwaga 3" xfId="42998" hidden="1"/>
    <cellStyle name="Uwaga 3" xfId="43001" hidden="1"/>
    <cellStyle name="Uwaga 3" xfId="43004" hidden="1"/>
    <cellStyle name="Uwaga 3" xfId="43013" hidden="1"/>
    <cellStyle name="Uwaga 3" xfId="43016" hidden="1"/>
    <cellStyle name="Uwaga 3" xfId="43020" hidden="1"/>
    <cellStyle name="Uwaga 3" xfId="43028" hidden="1"/>
    <cellStyle name="Uwaga 3" xfId="43030" hidden="1"/>
    <cellStyle name="Uwaga 3" xfId="43033" hidden="1"/>
    <cellStyle name="Uwaga 3" xfId="43042" hidden="1"/>
    <cellStyle name="Uwaga 3" xfId="43043" hidden="1"/>
    <cellStyle name="Uwaga 3" xfId="43044" hidden="1"/>
    <cellStyle name="Uwaga 3" xfId="43057" hidden="1"/>
    <cellStyle name="Uwaga 3" xfId="43058" hidden="1"/>
    <cellStyle name="Uwaga 3" xfId="43060" hidden="1"/>
    <cellStyle name="Uwaga 3" xfId="43072" hidden="1"/>
    <cellStyle name="Uwaga 3" xfId="43073" hidden="1"/>
    <cellStyle name="Uwaga 3" xfId="43075" hidden="1"/>
    <cellStyle name="Uwaga 3" xfId="43087" hidden="1"/>
    <cellStyle name="Uwaga 3" xfId="43088" hidden="1"/>
    <cellStyle name="Uwaga 3" xfId="43090" hidden="1"/>
    <cellStyle name="Uwaga 3" xfId="43102" hidden="1"/>
    <cellStyle name="Uwaga 3" xfId="43103" hidden="1"/>
    <cellStyle name="Uwaga 3" xfId="43104" hidden="1"/>
    <cellStyle name="Uwaga 3" xfId="43118" hidden="1"/>
    <cellStyle name="Uwaga 3" xfId="43120" hidden="1"/>
    <cellStyle name="Uwaga 3" xfId="43123" hidden="1"/>
    <cellStyle name="Uwaga 3" xfId="43133" hidden="1"/>
    <cellStyle name="Uwaga 3" xfId="43136" hidden="1"/>
    <cellStyle name="Uwaga 3" xfId="43139" hidden="1"/>
    <cellStyle name="Uwaga 3" xfId="43148" hidden="1"/>
    <cellStyle name="Uwaga 3" xfId="43150" hidden="1"/>
    <cellStyle name="Uwaga 3" xfId="43153" hidden="1"/>
    <cellStyle name="Uwaga 3" xfId="43162" hidden="1"/>
    <cellStyle name="Uwaga 3" xfId="43163" hidden="1"/>
    <cellStyle name="Uwaga 3" xfId="43164" hidden="1"/>
    <cellStyle name="Uwaga 3" xfId="43177" hidden="1"/>
    <cellStyle name="Uwaga 3" xfId="43179" hidden="1"/>
    <cellStyle name="Uwaga 3" xfId="43181" hidden="1"/>
    <cellStyle name="Uwaga 3" xfId="43192" hidden="1"/>
    <cellStyle name="Uwaga 3" xfId="43194" hidden="1"/>
    <cellStyle name="Uwaga 3" xfId="43196" hidden="1"/>
    <cellStyle name="Uwaga 3" xfId="43207" hidden="1"/>
    <cellStyle name="Uwaga 3" xfId="43209" hidden="1"/>
    <cellStyle name="Uwaga 3" xfId="43211" hidden="1"/>
    <cellStyle name="Uwaga 3" xfId="43222" hidden="1"/>
    <cellStyle name="Uwaga 3" xfId="43223" hidden="1"/>
    <cellStyle name="Uwaga 3" xfId="43224" hidden="1"/>
    <cellStyle name="Uwaga 3" xfId="43237" hidden="1"/>
    <cellStyle name="Uwaga 3" xfId="43239" hidden="1"/>
    <cellStyle name="Uwaga 3" xfId="43241" hidden="1"/>
    <cellStyle name="Uwaga 3" xfId="43252" hidden="1"/>
    <cellStyle name="Uwaga 3" xfId="43254" hidden="1"/>
    <cellStyle name="Uwaga 3" xfId="43256" hidden="1"/>
    <cellStyle name="Uwaga 3" xfId="43267" hidden="1"/>
    <cellStyle name="Uwaga 3" xfId="43269" hidden="1"/>
    <cellStyle name="Uwaga 3" xfId="43270" hidden="1"/>
    <cellStyle name="Uwaga 3" xfId="43282" hidden="1"/>
    <cellStyle name="Uwaga 3" xfId="43283" hidden="1"/>
    <cellStyle name="Uwaga 3" xfId="43284" hidden="1"/>
    <cellStyle name="Uwaga 3" xfId="43297" hidden="1"/>
    <cellStyle name="Uwaga 3" xfId="43299" hidden="1"/>
    <cellStyle name="Uwaga 3" xfId="43301" hidden="1"/>
    <cellStyle name="Uwaga 3" xfId="43312" hidden="1"/>
    <cellStyle name="Uwaga 3" xfId="43314" hidden="1"/>
    <cellStyle name="Uwaga 3" xfId="43316" hidden="1"/>
    <cellStyle name="Uwaga 3" xfId="43327" hidden="1"/>
    <cellStyle name="Uwaga 3" xfId="43329" hidden="1"/>
    <cellStyle name="Uwaga 3" xfId="43331" hidden="1"/>
    <cellStyle name="Uwaga 3" xfId="43342" hidden="1"/>
    <cellStyle name="Uwaga 3" xfId="43343" hidden="1"/>
    <cellStyle name="Uwaga 3" xfId="43345" hidden="1"/>
    <cellStyle name="Uwaga 3" xfId="43356" hidden="1"/>
    <cellStyle name="Uwaga 3" xfId="43358" hidden="1"/>
    <cellStyle name="Uwaga 3" xfId="43359" hidden="1"/>
    <cellStyle name="Uwaga 3" xfId="43368" hidden="1"/>
    <cellStyle name="Uwaga 3" xfId="43371" hidden="1"/>
    <cellStyle name="Uwaga 3" xfId="43373" hidden="1"/>
    <cellStyle name="Uwaga 3" xfId="43384" hidden="1"/>
    <cellStyle name="Uwaga 3" xfId="43386" hidden="1"/>
    <cellStyle name="Uwaga 3" xfId="43388" hidden="1"/>
    <cellStyle name="Uwaga 3" xfId="43400" hidden="1"/>
    <cellStyle name="Uwaga 3" xfId="43402" hidden="1"/>
    <cellStyle name="Uwaga 3" xfId="43404" hidden="1"/>
    <cellStyle name="Uwaga 3" xfId="43412" hidden="1"/>
    <cellStyle name="Uwaga 3" xfId="43414" hidden="1"/>
    <cellStyle name="Uwaga 3" xfId="43417" hidden="1"/>
    <cellStyle name="Uwaga 3" xfId="43407" hidden="1"/>
    <cellStyle name="Uwaga 3" xfId="43406" hidden="1"/>
    <cellStyle name="Uwaga 3" xfId="43405" hidden="1"/>
    <cellStyle name="Uwaga 3" xfId="43392" hidden="1"/>
    <cellStyle name="Uwaga 3" xfId="43391" hidden="1"/>
    <cellStyle name="Uwaga 3" xfId="43390" hidden="1"/>
    <cellStyle name="Uwaga 3" xfId="43377" hidden="1"/>
    <cellStyle name="Uwaga 3" xfId="43376" hidden="1"/>
    <cellStyle name="Uwaga 3" xfId="43375" hidden="1"/>
    <cellStyle name="Uwaga 3" xfId="43362" hidden="1"/>
    <cellStyle name="Uwaga 3" xfId="43361" hidden="1"/>
    <cellStyle name="Uwaga 3" xfId="43360" hidden="1"/>
    <cellStyle name="Uwaga 3" xfId="43347" hidden="1"/>
    <cellStyle name="Uwaga 3" xfId="43346" hidden="1"/>
    <cellStyle name="Uwaga 3" xfId="43344" hidden="1"/>
    <cellStyle name="Uwaga 3" xfId="43333" hidden="1"/>
    <cellStyle name="Uwaga 3" xfId="43330" hidden="1"/>
    <cellStyle name="Uwaga 3" xfId="43328" hidden="1"/>
    <cellStyle name="Uwaga 3" xfId="43318" hidden="1"/>
    <cellStyle name="Uwaga 3" xfId="43315" hidden="1"/>
    <cellStyle name="Uwaga 3" xfId="43313" hidden="1"/>
    <cellStyle name="Uwaga 3" xfId="43303" hidden="1"/>
    <cellStyle name="Uwaga 3" xfId="43300" hidden="1"/>
    <cellStyle name="Uwaga 3" xfId="43298" hidden="1"/>
    <cellStyle name="Uwaga 3" xfId="43288" hidden="1"/>
    <cellStyle name="Uwaga 3" xfId="43286" hidden="1"/>
    <cellStyle name="Uwaga 3" xfId="43285" hidden="1"/>
    <cellStyle name="Uwaga 3" xfId="43273" hidden="1"/>
    <cellStyle name="Uwaga 3" xfId="43271" hidden="1"/>
    <cellStyle name="Uwaga 3" xfId="43268" hidden="1"/>
    <cellStyle name="Uwaga 3" xfId="43258" hidden="1"/>
    <cellStyle name="Uwaga 3" xfId="43255" hidden="1"/>
    <cellStyle name="Uwaga 3" xfId="43253" hidden="1"/>
    <cellStyle name="Uwaga 3" xfId="43243" hidden="1"/>
    <cellStyle name="Uwaga 3" xfId="43240" hidden="1"/>
    <cellStyle name="Uwaga 3" xfId="43238" hidden="1"/>
    <cellStyle name="Uwaga 3" xfId="43228" hidden="1"/>
    <cellStyle name="Uwaga 3" xfId="43226" hidden="1"/>
    <cellStyle name="Uwaga 3" xfId="43225" hidden="1"/>
    <cellStyle name="Uwaga 3" xfId="43213" hidden="1"/>
    <cellStyle name="Uwaga 3" xfId="43210" hidden="1"/>
    <cellStyle name="Uwaga 3" xfId="43208" hidden="1"/>
    <cellStyle name="Uwaga 3" xfId="43198" hidden="1"/>
    <cellStyle name="Uwaga 3" xfId="43195" hidden="1"/>
    <cellStyle name="Uwaga 3" xfId="43193" hidden="1"/>
    <cellStyle name="Uwaga 3" xfId="43183" hidden="1"/>
    <cellStyle name="Uwaga 3" xfId="43180" hidden="1"/>
    <cellStyle name="Uwaga 3" xfId="43178" hidden="1"/>
    <cellStyle name="Uwaga 3" xfId="43168" hidden="1"/>
    <cellStyle name="Uwaga 3" xfId="43166" hidden="1"/>
    <cellStyle name="Uwaga 3" xfId="43165" hidden="1"/>
    <cellStyle name="Uwaga 3" xfId="43152" hidden="1"/>
    <cellStyle name="Uwaga 3" xfId="43149" hidden="1"/>
    <cellStyle name="Uwaga 3" xfId="43147" hidden="1"/>
    <cellStyle name="Uwaga 3" xfId="43137" hidden="1"/>
    <cellStyle name="Uwaga 3" xfId="43134" hidden="1"/>
    <cellStyle name="Uwaga 3" xfId="43132" hidden="1"/>
    <cellStyle name="Uwaga 3" xfId="43122" hidden="1"/>
    <cellStyle name="Uwaga 3" xfId="43119" hidden="1"/>
    <cellStyle name="Uwaga 3" xfId="43117" hidden="1"/>
    <cellStyle name="Uwaga 3" xfId="43108" hidden="1"/>
    <cellStyle name="Uwaga 3" xfId="43106" hidden="1"/>
    <cellStyle name="Uwaga 3" xfId="43105" hidden="1"/>
    <cellStyle name="Uwaga 3" xfId="43093" hidden="1"/>
    <cellStyle name="Uwaga 3" xfId="43091" hidden="1"/>
    <cellStyle name="Uwaga 3" xfId="43089" hidden="1"/>
    <cellStyle name="Uwaga 3" xfId="43078" hidden="1"/>
    <cellStyle name="Uwaga 3" xfId="43076" hidden="1"/>
    <cellStyle name="Uwaga 3" xfId="43074" hidden="1"/>
    <cellStyle name="Uwaga 3" xfId="43063" hidden="1"/>
    <cellStyle name="Uwaga 3" xfId="43061" hidden="1"/>
    <cellStyle name="Uwaga 3" xfId="43059" hidden="1"/>
    <cellStyle name="Uwaga 3" xfId="43048" hidden="1"/>
    <cellStyle name="Uwaga 3" xfId="43046" hidden="1"/>
    <cellStyle name="Uwaga 3" xfId="43045" hidden="1"/>
    <cellStyle name="Uwaga 3" xfId="43032" hidden="1"/>
    <cellStyle name="Uwaga 3" xfId="43029" hidden="1"/>
    <cellStyle name="Uwaga 3" xfId="43027" hidden="1"/>
    <cellStyle name="Uwaga 3" xfId="43017" hidden="1"/>
    <cellStyle name="Uwaga 3" xfId="43014" hidden="1"/>
    <cellStyle name="Uwaga 3" xfId="43012" hidden="1"/>
    <cellStyle name="Uwaga 3" xfId="43002" hidden="1"/>
    <cellStyle name="Uwaga 3" xfId="42999" hidden="1"/>
    <cellStyle name="Uwaga 3" xfId="42997" hidden="1"/>
    <cellStyle name="Uwaga 3" xfId="42988" hidden="1"/>
    <cellStyle name="Uwaga 3" xfId="42986" hidden="1"/>
    <cellStyle name="Uwaga 3" xfId="42984" hidden="1"/>
    <cellStyle name="Uwaga 3" xfId="42972" hidden="1"/>
    <cellStyle name="Uwaga 3" xfId="42969" hidden="1"/>
    <cellStyle name="Uwaga 3" xfId="42967" hidden="1"/>
    <cellStyle name="Uwaga 3" xfId="42957" hidden="1"/>
    <cellStyle name="Uwaga 3" xfId="42954" hidden="1"/>
    <cellStyle name="Uwaga 3" xfId="42952" hidden="1"/>
    <cellStyle name="Uwaga 3" xfId="42942" hidden="1"/>
    <cellStyle name="Uwaga 3" xfId="42939" hidden="1"/>
    <cellStyle name="Uwaga 3" xfId="42937" hidden="1"/>
    <cellStyle name="Uwaga 3" xfId="42930" hidden="1"/>
    <cellStyle name="Uwaga 3" xfId="42927" hidden="1"/>
    <cellStyle name="Uwaga 3" xfId="42925" hidden="1"/>
    <cellStyle name="Uwaga 3" xfId="42915" hidden="1"/>
    <cellStyle name="Uwaga 3" xfId="42912" hidden="1"/>
    <cellStyle name="Uwaga 3" xfId="42909" hidden="1"/>
    <cellStyle name="Uwaga 3" xfId="42900" hidden="1"/>
    <cellStyle name="Uwaga 3" xfId="42896" hidden="1"/>
    <cellStyle name="Uwaga 3" xfId="42893" hidden="1"/>
    <cellStyle name="Uwaga 3" xfId="42885" hidden="1"/>
    <cellStyle name="Uwaga 3" xfId="42882" hidden="1"/>
    <cellStyle name="Uwaga 3" xfId="42879" hidden="1"/>
    <cellStyle name="Uwaga 3" xfId="42870" hidden="1"/>
    <cellStyle name="Uwaga 3" xfId="42867" hidden="1"/>
    <cellStyle name="Uwaga 3" xfId="42864" hidden="1"/>
    <cellStyle name="Uwaga 3" xfId="42854" hidden="1"/>
    <cellStyle name="Uwaga 3" xfId="42850" hidden="1"/>
    <cellStyle name="Uwaga 3" xfId="42847" hidden="1"/>
    <cellStyle name="Uwaga 3" xfId="42838" hidden="1"/>
    <cellStyle name="Uwaga 3" xfId="42834" hidden="1"/>
    <cellStyle name="Uwaga 3" xfId="42832" hidden="1"/>
    <cellStyle name="Uwaga 3" xfId="42824" hidden="1"/>
    <cellStyle name="Uwaga 3" xfId="42820" hidden="1"/>
    <cellStyle name="Uwaga 3" xfId="42817" hidden="1"/>
    <cellStyle name="Uwaga 3" xfId="42810" hidden="1"/>
    <cellStyle name="Uwaga 3" xfId="42807" hidden="1"/>
    <cellStyle name="Uwaga 3" xfId="42804" hidden="1"/>
    <cellStyle name="Uwaga 3" xfId="42795" hidden="1"/>
    <cellStyle name="Uwaga 3" xfId="42790" hidden="1"/>
    <cellStyle name="Uwaga 3" xfId="42787" hidden="1"/>
    <cellStyle name="Uwaga 3" xfId="42780" hidden="1"/>
    <cellStyle name="Uwaga 3" xfId="42775" hidden="1"/>
    <cellStyle name="Uwaga 3" xfId="42772" hidden="1"/>
    <cellStyle name="Uwaga 3" xfId="42765" hidden="1"/>
    <cellStyle name="Uwaga 3" xfId="42760" hidden="1"/>
    <cellStyle name="Uwaga 3" xfId="42757" hidden="1"/>
    <cellStyle name="Uwaga 3" xfId="42751" hidden="1"/>
    <cellStyle name="Uwaga 3" xfId="42747" hidden="1"/>
    <cellStyle name="Uwaga 3" xfId="42744" hidden="1"/>
    <cellStyle name="Uwaga 3" xfId="42736" hidden="1"/>
    <cellStyle name="Uwaga 3" xfId="42731" hidden="1"/>
    <cellStyle name="Uwaga 3" xfId="42727" hidden="1"/>
    <cellStyle name="Uwaga 3" xfId="42721" hidden="1"/>
    <cellStyle name="Uwaga 3" xfId="42716" hidden="1"/>
    <cellStyle name="Uwaga 3" xfId="42712" hidden="1"/>
    <cellStyle name="Uwaga 3" xfId="42706" hidden="1"/>
    <cellStyle name="Uwaga 3" xfId="42701" hidden="1"/>
    <cellStyle name="Uwaga 3" xfId="42697" hidden="1"/>
    <cellStyle name="Uwaga 3" xfId="42692" hidden="1"/>
    <cellStyle name="Uwaga 3" xfId="42688" hidden="1"/>
    <cellStyle name="Uwaga 3" xfId="42684" hidden="1"/>
    <cellStyle name="Uwaga 3" xfId="42676" hidden="1"/>
    <cellStyle name="Uwaga 3" xfId="42671" hidden="1"/>
    <cellStyle name="Uwaga 3" xfId="42667" hidden="1"/>
    <cellStyle name="Uwaga 3" xfId="42661" hidden="1"/>
    <cellStyle name="Uwaga 3" xfId="42656" hidden="1"/>
    <cellStyle name="Uwaga 3" xfId="42652" hidden="1"/>
    <cellStyle name="Uwaga 3" xfId="42646" hidden="1"/>
    <cellStyle name="Uwaga 3" xfId="42641" hidden="1"/>
    <cellStyle name="Uwaga 3" xfId="42637" hidden="1"/>
    <cellStyle name="Uwaga 3" xfId="42633" hidden="1"/>
    <cellStyle name="Uwaga 3" xfId="42628" hidden="1"/>
    <cellStyle name="Uwaga 3" xfId="42623" hidden="1"/>
    <cellStyle name="Uwaga 3" xfId="42618" hidden="1"/>
    <cellStyle name="Uwaga 3" xfId="42614" hidden="1"/>
    <cellStyle name="Uwaga 3" xfId="42610" hidden="1"/>
    <cellStyle name="Uwaga 3" xfId="42603" hidden="1"/>
    <cellStyle name="Uwaga 3" xfId="42599" hidden="1"/>
    <cellStyle name="Uwaga 3" xfId="42594" hidden="1"/>
    <cellStyle name="Uwaga 3" xfId="42588" hidden="1"/>
    <cellStyle name="Uwaga 3" xfId="42584" hidden="1"/>
    <cellStyle name="Uwaga 3" xfId="42579" hidden="1"/>
    <cellStyle name="Uwaga 3" xfId="42573" hidden="1"/>
    <cellStyle name="Uwaga 3" xfId="42569" hidden="1"/>
    <cellStyle name="Uwaga 3" xfId="42564" hidden="1"/>
    <cellStyle name="Uwaga 3" xfId="42558" hidden="1"/>
    <cellStyle name="Uwaga 3" xfId="42554" hidden="1"/>
    <cellStyle name="Uwaga 3" xfId="42550" hidden="1"/>
    <cellStyle name="Uwaga 3" xfId="43410" hidden="1"/>
    <cellStyle name="Uwaga 3" xfId="43409" hidden="1"/>
    <cellStyle name="Uwaga 3" xfId="43408" hidden="1"/>
    <cellStyle name="Uwaga 3" xfId="43395" hidden="1"/>
    <cellStyle name="Uwaga 3" xfId="43394" hidden="1"/>
    <cellStyle name="Uwaga 3" xfId="43393" hidden="1"/>
    <cellStyle name="Uwaga 3" xfId="43380" hidden="1"/>
    <cellStyle name="Uwaga 3" xfId="43379" hidden="1"/>
    <cellStyle name="Uwaga 3" xfId="43378" hidden="1"/>
    <cellStyle name="Uwaga 3" xfId="43365" hidden="1"/>
    <cellStyle name="Uwaga 3" xfId="43364" hidden="1"/>
    <cellStyle name="Uwaga 3" xfId="43363" hidden="1"/>
    <cellStyle name="Uwaga 3" xfId="43350" hidden="1"/>
    <cellStyle name="Uwaga 3" xfId="43349" hidden="1"/>
    <cellStyle name="Uwaga 3" xfId="43348" hidden="1"/>
    <cellStyle name="Uwaga 3" xfId="43336" hidden="1"/>
    <cellStyle name="Uwaga 3" xfId="43334" hidden="1"/>
    <cellStyle name="Uwaga 3" xfId="43332" hidden="1"/>
    <cellStyle name="Uwaga 3" xfId="43321" hidden="1"/>
    <cellStyle name="Uwaga 3" xfId="43319" hidden="1"/>
    <cellStyle name="Uwaga 3" xfId="43317" hidden="1"/>
    <cellStyle name="Uwaga 3" xfId="43306" hidden="1"/>
    <cellStyle name="Uwaga 3" xfId="43304" hidden="1"/>
    <cellStyle name="Uwaga 3" xfId="43302" hidden="1"/>
    <cellStyle name="Uwaga 3" xfId="43291" hidden="1"/>
    <cellStyle name="Uwaga 3" xfId="43289" hidden="1"/>
    <cellStyle name="Uwaga 3" xfId="43287" hidden="1"/>
    <cellStyle name="Uwaga 3" xfId="43276" hidden="1"/>
    <cellStyle name="Uwaga 3" xfId="43274" hidden="1"/>
    <cellStyle name="Uwaga 3" xfId="43272" hidden="1"/>
    <cellStyle name="Uwaga 3" xfId="43261" hidden="1"/>
    <cellStyle name="Uwaga 3" xfId="43259" hidden="1"/>
    <cellStyle name="Uwaga 3" xfId="43257" hidden="1"/>
    <cellStyle name="Uwaga 3" xfId="43246" hidden="1"/>
    <cellStyle name="Uwaga 3" xfId="43244" hidden="1"/>
    <cellStyle name="Uwaga 3" xfId="43242" hidden="1"/>
    <cellStyle name="Uwaga 3" xfId="43231" hidden="1"/>
    <cellStyle name="Uwaga 3" xfId="43229" hidden="1"/>
    <cellStyle name="Uwaga 3" xfId="43227" hidden="1"/>
    <cellStyle name="Uwaga 3" xfId="43216" hidden="1"/>
    <cellStyle name="Uwaga 3" xfId="43214" hidden="1"/>
    <cellStyle name="Uwaga 3" xfId="43212" hidden="1"/>
    <cellStyle name="Uwaga 3" xfId="43201" hidden="1"/>
    <cellStyle name="Uwaga 3" xfId="43199" hidden="1"/>
    <cellStyle name="Uwaga 3" xfId="43197" hidden="1"/>
    <cellStyle name="Uwaga 3" xfId="43186" hidden="1"/>
    <cellStyle name="Uwaga 3" xfId="43184" hidden="1"/>
    <cellStyle name="Uwaga 3" xfId="43182" hidden="1"/>
    <cellStyle name="Uwaga 3" xfId="43171" hidden="1"/>
    <cellStyle name="Uwaga 3" xfId="43169" hidden="1"/>
    <cellStyle name="Uwaga 3" xfId="43167" hidden="1"/>
    <cellStyle name="Uwaga 3" xfId="43156" hidden="1"/>
    <cellStyle name="Uwaga 3" xfId="43154" hidden="1"/>
    <cellStyle name="Uwaga 3" xfId="43151" hidden="1"/>
    <cellStyle name="Uwaga 3" xfId="43141" hidden="1"/>
    <cellStyle name="Uwaga 3" xfId="43138" hidden="1"/>
    <cellStyle name="Uwaga 3" xfId="43135" hidden="1"/>
    <cellStyle name="Uwaga 3" xfId="43126" hidden="1"/>
    <cellStyle name="Uwaga 3" xfId="43124" hidden="1"/>
    <cellStyle name="Uwaga 3" xfId="43121" hidden="1"/>
    <cellStyle name="Uwaga 3" xfId="43111" hidden="1"/>
    <cellStyle name="Uwaga 3" xfId="43109" hidden="1"/>
    <cellStyle name="Uwaga 3" xfId="43107" hidden="1"/>
    <cellStyle name="Uwaga 3" xfId="43096" hidden="1"/>
    <cellStyle name="Uwaga 3" xfId="43094" hidden="1"/>
    <cellStyle name="Uwaga 3" xfId="43092" hidden="1"/>
    <cellStyle name="Uwaga 3" xfId="43081" hidden="1"/>
    <cellStyle name="Uwaga 3" xfId="43079" hidden="1"/>
    <cellStyle name="Uwaga 3" xfId="43077" hidden="1"/>
    <cellStyle name="Uwaga 3" xfId="43066" hidden="1"/>
    <cellStyle name="Uwaga 3" xfId="43064" hidden="1"/>
    <cellStyle name="Uwaga 3" xfId="43062" hidden="1"/>
    <cellStyle name="Uwaga 3" xfId="43051" hidden="1"/>
    <cellStyle name="Uwaga 3" xfId="43049" hidden="1"/>
    <cellStyle name="Uwaga 3" xfId="43047" hidden="1"/>
    <cellStyle name="Uwaga 3" xfId="43036" hidden="1"/>
    <cellStyle name="Uwaga 3" xfId="43034" hidden="1"/>
    <cellStyle name="Uwaga 3" xfId="43031" hidden="1"/>
    <cellStyle name="Uwaga 3" xfId="43021" hidden="1"/>
    <cellStyle name="Uwaga 3" xfId="43018" hidden="1"/>
    <cellStyle name="Uwaga 3" xfId="43015" hidden="1"/>
    <cellStyle name="Uwaga 3" xfId="43006" hidden="1"/>
    <cellStyle name="Uwaga 3" xfId="43003" hidden="1"/>
    <cellStyle name="Uwaga 3" xfId="43000" hidden="1"/>
    <cellStyle name="Uwaga 3" xfId="42991" hidden="1"/>
    <cellStyle name="Uwaga 3" xfId="42989" hidden="1"/>
    <cellStyle name="Uwaga 3" xfId="42987" hidden="1"/>
    <cellStyle name="Uwaga 3" xfId="42976" hidden="1"/>
    <cellStyle name="Uwaga 3" xfId="42973" hidden="1"/>
    <cellStyle name="Uwaga 3" xfId="42970" hidden="1"/>
    <cellStyle name="Uwaga 3" xfId="42961" hidden="1"/>
    <cellStyle name="Uwaga 3" xfId="42958" hidden="1"/>
    <cellStyle name="Uwaga 3" xfId="42955" hidden="1"/>
    <cellStyle name="Uwaga 3" xfId="42946" hidden="1"/>
    <cellStyle name="Uwaga 3" xfId="42943" hidden="1"/>
    <cellStyle name="Uwaga 3" xfId="42940" hidden="1"/>
    <cellStyle name="Uwaga 3" xfId="42933" hidden="1"/>
    <cellStyle name="Uwaga 3" xfId="42929" hidden="1"/>
    <cellStyle name="Uwaga 3" xfId="42926" hidden="1"/>
    <cellStyle name="Uwaga 3" xfId="42918" hidden="1"/>
    <cellStyle name="Uwaga 3" xfId="42914" hidden="1"/>
    <cellStyle name="Uwaga 3" xfId="42911" hidden="1"/>
    <cellStyle name="Uwaga 3" xfId="42903" hidden="1"/>
    <cellStyle name="Uwaga 3" xfId="42899" hidden="1"/>
    <cellStyle name="Uwaga 3" xfId="42895" hidden="1"/>
    <cellStyle name="Uwaga 3" xfId="42888" hidden="1"/>
    <cellStyle name="Uwaga 3" xfId="42884" hidden="1"/>
    <cellStyle name="Uwaga 3" xfId="42881" hidden="1"/>
    <cellStyle name="Uwaga 3" xfId="42873" hidden="1"/>
    <cellStyle name="Uwaga 3" xfId="42869" hidden="1"/>
    <cellStyle name="Uwaga 3" xfId="42866" hidden="1"/>
    <cellStyle name="Uwaga 3" xfId="42857" hidden="1"/>
    <cellStyle name="Uwaga 3" xfId="42852" hidden="1"/>
    <cellStyle name="Uwaga 3" xfId="42848" hidden="1"/>
    <cellStyle name="Uwaga 3" xfId="42842" hidden="1"/>
    <cellStyle name="Uwaga 3" xfId="42837" hidden="1"/>
    <cellStyle name="Uwaga 3" xfId="42833" hidden="1"/>
    <cellStyle name="Uwaga 3" xfId="42827" hidden="1"/>
    <cellStyle name="Uwaga 3" xfId="42822" hidden="1"/>
    <cellStyle name="Uwaga 3" xfId="42818" hidden="1"/>
    <cellStyle name="Uwaga 3" xfId="42813" hidden="1"/>
    <cellStyle name="Uwaga 3" xfId="42809" hidden="1"/>
    <cellStyle name="Uwaga 3" xfId="42805" hidden="1"/>
    <cellStyle name="Uwaga 3" xfId="42798" hidden="1"/>
    <cellStyle name="Uwaga 3" xfId="42793" hidden="1"/>
    <cellStyle name="Uwaga 3" xfId="42789" hidden="1"/>
    <cellStyle name="Uwaga 3" xfId="42782" hidden="1"/>
    <cellStyle name="Uwaga 3" xfId="42777" hidden="1"/>
    <cellStyle name="Uwaga 3" xfId="42773" hidden="1"/>
    <cellStyle name="Uwaga 3" xfId="42768" hidden="1"/>
    <cellStyle name="Uwaga 3" xfId="42763" hidden="1"/>
    <cellStyle name="Uwaga 3" xfId="42759" hidden="1"/>
    <cellStyle name="Uwaga 3" xfId="42753" hidden="1"/>
    <cellStyle name="Uwaga 3" xfId="42749" hidden="1"/>
    <cellStyle name="Uwaga 3" xfId="42746" hidden="1"/>
    <cellStyle name="Uwaga 3" xfId="42739" hidden="1"/>
    <cellStyle name="Uwaga 3" xfId="42734" hidden="1"/>
    <cellStyle name="Uwaga 3" xfId="42729" hidden="1"/>
    <cellStyle name="Uwaga 3" xfId="42723" hidden="1"/>
    <cellStyle name="Uwaga 3" xfId="42718" hidden="1"/>
    <cellStyle name="Uwaga 3" xfId="42713" hidden="1"/>
    <cellStyle name="Uwaga 3" xfId="42708" hidden="1"/>
    <cellStyle name="Uwaga 3" xfId="42703" hidden="1"/>
    <cellStyle name="Uwaga 3" xfId="42698" hidden="1"/>
    <cellStyle name="Uwaga 3" xfId="42694" hidden="1"/>
    <cellStyle name="Uwaga 3" xfId="42690" hidden="1"/>
    <cellStyle name="Uwaga 3" xfId="42685" hidden="1"/>
    <cellStyle name="Uwaga 3" xfId="42678" hidden="1"/>
    <cellStyle name="Uwaga 3" xfId="42673" hidden="1"/>
    <cellStyle name="Uwaga 3" xfId="42668" hidden="1"/>
    <cellStyle name="Uwaga 3" xfId="42662" hidden="1"/>
    <cellStyle name="Uwaga 3" xfId="42657" hidden="1"/>
    <cellStyle name="Uwaga 3" xfId="42653" hidden="1"/>
    <cellStyle name="Uwaga 3" xfId="42648" hidden="1"/>
    <cellStyle name="Uwaga 3" xfId="42643" hidden="1"/>
    <cellStyle name="Uwaga 3" xfId="42638" hidden="1"/>
    <cellStyle name="Uwaga 3" xfId="42634" hidden="1"/>
    <cellStyle name="Uwaga 3" xfId="42629" hidden="1"/>
    <cellStyle name="Uwaga 3" xfId="42624" hidden="1"/>
    <cellStyle name="Uwaga 3" xfId="42619" hidden="1"/>
    <cellStyle name="Uwaga 3" xfId="42615" hidden="1"/>
    <cellStyle name="Uwaga 3" xfId="42611" hidden="1"/>
    <cellStyle name="Uwaga 3" xfId="42604" hidden="1"/>
    <cellStyle name="Uwaga 3" xfId="42600" hidden="1"/>
    <cellStyle name="Uwaga 3" xfId="42595" hidden="1"/>
    <cellStyle name="Uwaga 3" xfId="42589" hidden="1"/>
    <cellStyle name="Uwaga 3" xfId="42585" hidden="1"/>
    <cellStyle name="Uwaga 3" xfId="42580" hidden="1"/>
    <cellStyle name="Uwaga 3" xfId="42574" hidden="1"/>
    <cellStyle name="Uwaga 3" xfId="42570" hidden="1"/>
    <cellStyle name="Uwaga 3" xfId="42566" hidden="1"/>
    <cellStyle name="Uwaga 3" xfId="42559" hidden="1"/>
    <cellStyle name="Uwaga 3" xfId="42555" hidden="1"/>
    <cellStyle name="Uwaga 3" xfId="42551" hidden="1"/>
    <cellStyle name="Uwaga 3" xfId="43415" hidden="1"/>
    <cellStyle name="Uwaga 3" xfId="43413" hidden="1"/>
    <cellStyle name="Uwaga 3" xfId="43411" hidden="1"/>
    <cellStyle name="Uwaga 3" xfId="43398" hidden="1"/>
    <cellStyle name="Uwaga 3" xfId="43397" hidden="1"/>
    <cellStyle name="Uwaga 3" xfId="43396" hidden="1"/>
    <cellStyle name="Uwaga 3" xfId="43383" hidden="1"/>
    <cellStyle name="Uwaga 3" xfId="43382" hidden="1"/>
    <cellStyle name="Uwaga 3" xfId="43381" hidden="1"/>
    <cellStyle name="Uwaga 3" xfId="43369" hidden="1"/>
    <cellStyle name="Uwaga 3" xfId="43367" hidden="1"/>
    <cellStyle name="Uwaga 3" xfId="43366" hidden="1"/>
    <cellStyle name="Uwaga 3" xfId="43353" hidden="1"/>
    <cellStyle name="Uwaga 3" xfId="43352" hidden="1"/>
    <cellStyle name="Uwaga 3" xfId="43351" hidden="1"/>
    <cellStyle name="Uwaga 3" xfId="43339" hidden="1"/>
    <cellStyle name="Uwaga 3" xfId="43337" hidden="1"/>
    <cellStyle name="Uwaga 3" xfId="43335" hidden="1"/>
    <cellStyle name="Uwaga 3" xfId="43324" hidden="1"/>
    <cellStyle name="Uwaga 3" xfId="43322" hidden="1"/>
    <cellStyle name="Uwaga 3" xfId="43320" hidden="1"/>
    <cellStyle name="Uwaga 3" xfId="43309" hidden="1"/>
    <cellStyle name="Uwaga 3" xfId="43307" hidden="1"/>
    <cellStyle name="Uwaga 3" xfId="43305" hidden="1"/>
    <cellStyle name="Uwaga 3" xfId="43294" hidden="1"/>
    <cellStyle name="Uwaga 3" xfId="43292" hidden="1"/>
    <cellStyle name="Uwaga 3" xfId="43290" hidden="1"/>
    <cellStyle name="Uwaga 3" xfId="43279" hidden="1"/>
    <cellStyle name="Uwaga 3" xfId="43277" hidden="1"/>
    <cellStyle name="Uwaga 3" xfId="43275" hidden="1"/>
    <cellStyle name="Uwaga 3" xfId="43264" hidden="1"/>
    <cellStyle name="Uwaga 3" xfId="43262" hidden="1"/>
    <cellStyle name="Uwaga 3" xfId="43260" hidden="1"/>
    <cellStyle name="Uwaga 3" xfId="43249" hidden="1"/>
    <cellStyle name="Uwaga 3" xfId="43247" hidden="1"/>
    <cellStyle name="Uwaga 3" xfId="43245" hidden="1"/>
    <cellStyle name="Uwaga 3" xfId="43234" hidden="1"/>
    <cellStyle name="Uwaga 3" xfId="43232" hidden="1"/>
    <cellStyle name="Uwaga 3" xfId="43230" hidden="1"/>
    <cellStyle name="Uwaga 3" xfId="43219" hidden="1"/>
    <cellStyle name="Uwaga 3" xfId="43217" hidden="1"/>
    <cellStyle name="Uwaga 3" xfId="43215" hidden="1"/>
    <cellStyle name="Uwaga 3" xfId="43204" hidden="1"/>
    <cellStyle name="Uwaga 3" xfId="43202" hidden="1"/>
    <cellStyle name="Uwaga 3" xfId="43200" hidden="1"/>
    <cellStyle name="Uwaga 3" xfId="43189" hidden="1"/>
    <cellStyle name="Uwaga 3" xfId="43187" hidden="1"/>
    <cellStyle name="Uwaga 3" xfId="43185" hidden="1"/>
    <cellStyle name="Uwaga 3" xfId="43174" hidden="1"/>
    <cellStyle name="Uwaga 3" xfId="43172" hidden="1"/>
    <cellStyle name="Uwaga 3" xfId="43170" hidden="1"/>
    <cellStyle name="Uwaga 3" xfId="43159" hidden="1"/>
    <cellStyle name="Uwaga 3" xfId="43157" hidden="1"/>
    <cellStyle name="Uwaga 3" xfId="43155" hidden="1"/>
    <cellStyle name="Uwaga 3" xfId="43144" hidden="1"/>
    <cellStyle name="Uwaga 3" xfId="43142" hidden="1"/>
    <cellStyle name="Uwaga 3" xfId="43140" hidden="1"/>
    <cellStyle name="Uwaga 3" xfId="43129" hidden="1"/>
    <cellStyle name="Uwaga 3" xfId="43127" hidden="1"/>
    <cellStyle name="Uwaga 3" xfId="43125" hidden="1"/>
    <cellStyle name="Uwaga 3" xfId="43114" hidden="1"/>
    <cellStyle name="Uwaga 3" xfId="43112" hidden="1"/>
    <cellStyle name="Uwaga 3" xfId="43110" hidden="1"/>
    <cellStyle name="Uwaga 3" xfId="43099" hidden="1"/>
    <cellStyle name="Uwaga 3" xfId="43097" hidden="1"/>
    <cellStyle name="Uwaga 3" xfId="43095" hidden="1"/>
    <cellStyle name="Uwaga 3" xfId="43084" hidden="1"/>
    <cellStyle name="Uwaga 3" xfId="43082" hidden="1"/>
    <cellStyle name="Uwaga 3" xfId="43080" hidden="1"/>
    <cellStyle name="Uwaga 3" xfId="43069" hidden="1"/>
    <cellStyle name="Uwaga 3" xfId="43067" hidden="1"/>
    <cellStyle name="Uwaga 3" xfId="43065" hidden="1"/>
    <cellStyle name="Uwaga 3" xfId="43054" hidden="1"/>
    <cellStyle name="Uwaga 3" xfId="43052" hidden="1"/>
    <cellStyle name="Uwaga 3" xfId="43050" hidden="1"/>
    <cellStyle name="Uwaga 3" xfId="43039" hidden="1"/>
    <cellStyle name="Uwaga 3" xfId="43037" hidden="1"/>
    <cellStyle name="Uwaga 3" xfId="43035" hidden="1"/>
    <cellStyle name="Uwaga 3" xfId="43024" hidden="1"/>
    <cellStyle name="Uwaga 3" xfId="43022" hidden="1"/>
    <cellStyle name="Uwaga 3" xfId="43019" hidden="1"/>
    <cellStyle name="Uwaga 3" xfId="43009" hidden="1"/>
    <cellStyle name="Uwaga 3" xfId="43007" hidden="1"/>
    <cellStyle name="Uwaga 3" xfId="43005" hidden="1"/>
    <cellStyle name="Uwaga 3" xfId="42994" hidden="1"/>
    <cellStyle name="Uwaga 3" xfId="42992" hidden="1"/>
    <cellStyle name="Uwaga 3" xfId="42990" hidden="1"/>
    <cellStyle name="Uwaga 3" xfId="42979" hidden="1"/>
    <cellStyle name="Uwaga 3" xfId="42977" hidden="1"/>
    <cellStyle name="Uwaga 3" xfId="42974" hidden="1"/>
    <cellStyle name="Uwaga 3" xfId="42964" hidden="1"/>
    <cellStyle name="Uwaga 3" xfId="42962" hidden="1"/>
    <cellStyle name="Uwaga 3" xfId="42959" hidden="1"/>
    <cellStyle name="Uwaga 3" xfId="42949" hidden="1"/>
    <cellStyle name="Uwaga 3" xfId="42947" hidden="1"/>
    <cellStyle name="Uwaga 3" xfId="42944" hidden="1"/>
    <cellStyle name="Uwaga 3" xfId="42935" hidden="1"/>
    <cellStyle name="Uwaga 3" xfId="42932" hidden="1"/>
    <cellStyle name="Uwaga 3" xfId="42928" hidden="1"/>
    <cellStyle name="Uwaga 3" xfId="42920" hidden="1"/>
    <cellStyle name="Uwaga 3" xfId="42917" hidden="1"/>
    <cellStyle name="Uwaga 3" xfId="42913" hidden="1"/>
    <cellStyle name="Uwaga 3" xfId="42905" hidden="1"/>
    <cellStyle name="Uwaga 3" xfId="42902" hidden="1"/>
    <cellStyle name="Uwaga 3" xfId="42898" hidden="1"/>
    <cellStyle name="Uwaga 3" xfId="42890" hidden="1"/>
    <cellStyle name="Uwaga 3" xfId="42887" hidden="1"/>
    <cellStyle name="Uwaga 3" xfId="42883" hidden="1"/>
    <cellStyle name="Uwaga 3" xfId="42875" hidden="1"/>
    <cellStyle name="Uwaga 3" xfId="42872" hidden="1"/>
    <cellStyle name="Uwaga 3" xfId="42868" hidden="1"/>
    <cellStyle name="Uwaga 3" xfId="42860" hidden="1"/>
    <cellStyle name="Uwaga 3" xfId="42856" hidden="1"/>
    <cellStyle name="Uwaga 3" xfId="42851" hidden="1"/>
    <cellStyle name="Uwaga 3" xfId="42845" hidden="1"/>
    <cellStyle name="Uwaga 3" xfId="42841" hidden="1"/>
    <cellStyle name="Uwaga 3" xfId="42836" hidden="1"/>
    <cellStyle name="Uwaga 3" xfId="42830" hidden="1"/>
    <cellStyle name="Uwaga 3" xfId="42826" hidden="1"/>
    <cellStyle name="Uwaga 3" xfId="42821" hidden="1"/>
    <cellStyle name="Uwaga 3" xfId="42815" hidden="1"/>
    <cellStyle name="Uwaga 3" xfId="42812" hidden="1"/>
    <cellStyle name="Uwaga 3" xfId="42808" hidden="1"/>
    <cellStyle name="Uwaga 3" xfId="42800" hidden="1"/>
    <cellStyle name="Uwaga 3" xfId="42797" hidden="1"/>
    <cellStyle name="Uwaga 3" xfId="42792" hidden="1"/>
    <cellStyle name="Uwaga 3" xfId="42785" hidden="1"/>
    <cellStyle name="Uwaga 3" xfId="42781" hidden="1"/>
    <cellStyle name="Uwaga 3" xfId="42776" hidden="1"/>
    <cellStyle name="Uwaga 3" xfId="42770" hidden="1"/>
    <cellStyle name="Uwaga 3" xfId="42766" hidden="1"/>
    <cellStyle name="Uwaga 3" xfId="42761" hidden="1"/>
    <cellStyle name="Uwaga 3" xfId="42755" hidden="1"/>
    <cellStyle name="Uwaga 3" xfId="42752" hidden="1"/>
    <cellStyle name="Uwaga 3" xfId="42748" hidden="1"/>
    <cellStyle name="Uwaga 3" xfId="42740" hidden="1"/>
    <cellStyle name="Uwaga 3" xfId="42735" hidden="1"/>
    <cellStyle name="Uwaga 3" xfId="42730" hidden="1"/>
    <cellStyle name="Uwaga 3" xfId="42725" hidden="1"/>
    <cellStyle name="Uwaga 3" xfId="42720" hidden="1"/>
    <cellStyle name="Uwaga 3" xfId="42715" hidden="1"/>
    <cellStyle name="Uwaga 3" xfId="42710" hidden="1"/>
    <cellStyle name="Uwaga 3" xfId="42705" hidden="1"/>
    <cellStyle name="Uwaga 3" xfId="42700" hidden="1"/>
    <cellStyle name="Uwaga 3" xfId="42695" hidden="1"/>
    <cellStyle name="Uwaga 3" xfId="42691" hidden="1"/>
    <cellStyle name="Uwaga 3" xfId="42686" hidden="1"/>
    <cellStyle name="Uwaga 3" xfId="42679" hidden="1"/>
    <cellStyle name="Uwaga 3" xfId="42674" hidden="1"/>
    <cellStyle name="Uwaga 3" xfId="42669" hidden="1"/>
    <cellStyle name="Uwaga 3" xfId="42664" hidden="1"/>
    <cellStyle name="Uwaga 3" xfId="42659" hidden="1"/>
    <cellStyle name="Uwaga 3" xfId="42654" hidden="1"/>
    <cellStyle name="Uwaga 3" xfId="42649" hidden="1"/>
    <cellStyle name="Uwaga 3" xfId="42644" hidden="1"/>
    <cellStyle name="Uwaga 3" xfId="42639" hidden="1"/>
    <cellStyle name="Uwaga 3" xfId="42635" hidden="1"/>
    <cellStyle name="Uwaga 3" xfId="42630" hidden="1"/>
    <cellStyle name="Uwaga 3" xfId="42625" hidden="1"/>
    <cellStyle name="Uwaga 3" xfId="42620" hidden="1"/>
    <cellStyle name="Uwaga 3" xfId="42616" hidden="1"/>
    <cellStyle name="Uwaga 3" xfId="42612" hidden="1"/>
    <cellStyle name="Uwaga 3" xfId="42605" hidden="1"/>
    <cellStyle name="Uwaga 3" xfId="42601" hidden="1"/>
    <cellStyle name="Uwaga 3" xfId="42596" hidden="1"/>
    <cellStyle name="Uwaga 3" xfId="42590" hidden="1"/>
    <cellStyle name="Uwaga 3" xfId="42586" hidden="1"/>
    <cellStyle name="Uwaga 3" xfId="42581" hidden="1"/>
    <cellStyle name="Uwaga 3" xfId="42575" hidden="1"/>
    <cellStyle name="Uwaga 3" xfId="42571" hidden="1"/>
    <cellStyle name="Uwaga 3" xfId="42567" hidden="1"/>
    <cellStyle name="Uwaga 3" xfId="42560" hidden="1"/>
    <cellStyle name="Uwaga 3" xfId="42556" hidden="1"/>
    <cellStyle name="Uwaga 3" xfId="42552" hidden="1"/>
    <cellStyle name="Uwaga 3" xfId="43419" hidden="1"/>
    <cellStyle name="Uwaga 3" xfId="43418" hidden="1"/>
    <cellStyle name="Uwaga 3" xfId="43416" hidden="1"/>
    <cellStyle name="Uwaga 3" xfId="43403" hidden="1"/>
    <cellStyle name="Uwaga 3" xfId="43401" hidden="1"/>
    <cellStyle name="Uwaga 3" xfId="43399" hidden="1"/>
    <cellStyle name="Uwaga 3" xfId="43389" hidden="1"/>
    <cellStyle name="Uwaga 3" xfId="43387" hidden="1"/>
    <cellStyle name="Uwaga 3" xfId="43385" hidden="1"/>
    <cellStyle name="Uwaga 3" xfId="43374" hidden="1"/>
    <cellStyle name="Uwaga 3" xfId="43372" hidden="1"/>
    <cellStyle name="Uwaga 3" xfId="43370" hidden="1"/>
    <cellStyle name="Uwaga 3" xfId="43357" hidden="1"/>
    <cellStyle name="Uwaga 3" xfId="43355" hidden="1"/>
    <cellStyle name="Uwaga 3" xfId="43354" hidden="1"/>
    <cellStyle name="Uwaga 3" xfId="43341" hidden="1"/>
    <cellStyle name="Uwaga 3" xfId="43340" hidden="1"/>
    <cellStyle name="Uwaga 3" xfId="43338" hidden="1"/>
    <cellStyle name="Uwaga 3" xfId="43326" hidden="1"/>
    <cellStyle name="Uwaga 3" xfId="43325" hidden="1"/>
    <cellStyle name="Uwaga 3" xfId="43323" hidden="1"/>
    <cellStyle name="Uwaga 3" xfId="43311" hidden="1"/>
    <cellStyle name="Uwaga 3" xfId="43310" hidden="1"/>
    <cellStyle name="Uwaga 3" xfId="43308" hidden="1"/>
    <cellStyle name="Uwaga 3" xfId="43296" hidden="1"/>
    <cellStyle name="Uwaga 3" xfId="43295" hidden="1"/>
    <cellStyle name="Uwaga 3" xfId="43293" hidden="1"/>
    <cellStyle name="Uwaga 3" xfId="43281" hidden="1"/>
    <cellStyle name="Uwaga 3" xfId="43280" hidden="1"/>
    <cellStyle name="Uwaga 3" xfId="43278" hidden="1"/>
    <cellStyle name="Uwaga 3" xfId="43266" hidden="1"/>
    <cellStyle name="Uwaga 3" xfId="43265" hidden="1"/>
    <cellStyle name="Uwaga 3" xfId="43263" hidden="1"/>
    <cellStyle name="Uwaga 3" xfId="43251" hidden="1"/>
    <cellStyle name="Uwaga 3" xfId="43250" hidden="1"/>
    <cellStyle name="Uwaga 3" xfId="43248" hidden="1"/>
    <cellStyle name="Uwaga 3" xfId="43236" hidden="1"/>
    <cellStyle name="Uwaga 3" xfId="43235" hidden="1"/>
    <cellStyle name="Uwaga 3" xfId="43233" hidden="1"/>
    <cellStyle name="Uwaga 3" xfId="43221" hidden="1"/>
    <cellStyle name="Uwaga 3" xfId="43220" hidden="1"/>
    <cellStyle name="Uwaga 3" xfId="43218" hidden="1"/>
    <cellStyle name="Uwaga 3" xfId="43206" hidden="1"/>
    <cellStyle name="Uwaga 3" xfId="43205" hidden="1"/>
    <cellStyle name="Uwaga 3" xfId="43203" hidden="1"/>
    <cellStyle name="Uwaga 3" xfId="43191" hidden="1"/>
    <cellStyle name="Uwaga 3" xfId="43190" hidden="1"/>
    <cellStyle name="Uwaga 3" xfId="43188" hidden="1"/>
    <cellStyle name="Uwaga 3" xfId="43176" hidden="1"/>
    <cellStyle name="Uwaga 3" xfId="43175" hidden="1"/>
    <cellStyle name="Uwaga 3" xfId="43173" hidden="1"/>
    <cellStyle name="Uwaga 3" xfId="43161" hidden="1"/>
    <cellStyle name="Uwaga 3" xfId="43160" hidden="1"/>
    <cellStyle name="Uwaga 3" xfId="43158" hidden="1"/>
    <cellStyle name="Uwaga 3" xfId="43146" hidden="1"/>
    <cellStyle name="Uwaga 3" xfId="43145" hidden="1"/>
    <cellStyle name="Uwaga 3" xfId="43143" hidden="1"/>
    <cellStyle name="Uwaga 3" xfId="43131" hidden="1"/>
    <cellStyle name="Uwaga 3" xfId="43130" hidden="1"/>
    <cellStyle name="Uwaga 3" xfId="43128" hidden="1"/>
    <cellStyle name="Uwaga 3" xfId="43116" hidden="1"/>
    <cellStyle name="Uwaga 3" xfId="43115" hidden="1"/>
    <cellStyle name="Uwaga 3" xfId="43113" hidden="1"/>
    <cellStyle name="Uwaga 3" xfId="43101" hidden="1"/>
    <cellStyle name="Uwaga 3" xfId="43100" hidden="1"/>
    <cellStyle name="Uwaga 3" xfId="43098" hidden="1"/>
    <cellStyle name="Uwaga 3" xfId="43086" hidden="1"/>
    <cellStyle name="Uwaga 3" xfId="43085" hidden="1"/>
    <cellStyle name="Uwaga 3" xfId="43083" hidden="1"/>
    <cellStyle name="Uwaga 3" xfId="43071" hidden="1"/>
    <cellStyle name="Uwaga 3" xfId="43070" hidden="1"/>
    <cellStyle name="Uwaga 3" xfId="43068" hidden="1"/>
    <cellStyle name="Uwaga 3" xfId="43056" hidden="1"/>
    <cellStyle name="Uwaga 3" xfId="43055" hidden="1"/>
    <cellStyle name="Uwaga 3" xfId="43053" hidden="1"/>
    <cellStyle name="Uwaga 3" xfId="43041" hidden="1"/>
    <cellStyle name="Uwaga 3" xfId="43040" hidden="1"/>
    <cellStyle name="Uwaga 3" xfId="43038" hidden="1"/>
    <cellStyle name="Uwaga 3" xfId="43026" hidden="1"/>
    <cellStyle name="Uwaga 3" xfId="43025" hidden="1"/>
    <cellStyle name="Uwaga 3" xfId="43023" hidden="1"/>
    <cellStyle name="Uwaga 3" xfId="43011" hidden="1"/>
    <cellStyle name="Uwaga 3" xfId="43010" hidden="1"/>
    <cellStyle name="Uwaga 3" xfId="43008" hidden="1"/>
    <cellStyle name="Uwaga 3" xfId="42996" hidden="1"/>
    <cellStyle name="Uwaga 3" xfId="42995" hidden="1"/>
    <cellStyle name="Uwaga 3" xfId="42993" hidden="1"/>
    <cellStyle name="Uwaga 3" xfId="42981" hidden="1"/>
    <cellStyle name="Uwaga 3" xfId="42980" hidden="1"/>
    <cellStyle name="Uwaga 3" xfId="42978" hidden="1"/>
    <cellStyle name="Uwaga 3" xfId="42966" hidden="1"/>
    <cellStyle name="Uwaga 3" xfId="42965" hidden="1"/>
    <cellStyle name="Uwaga 3" xfId="42963" hidden="1"/>
    <cellStyle name="Uwaga 3" xfId="42951" hidden="1"/>
    <cellStyle name="Uwaga 3" xfId="42950" hidden="1"/>
    <cellStyle name="Uwaga 3" xfId="42948" hidden="1"/>
    <cellStyle name="Uwaga 3" xfId="42936" hidden="1"/>
    <cellStyle name="Uwaga 3" xfId="42934" hidden="1"/>
    <cellStyle name="Uwaga 3" xfId="42931" hidden="1"/>
    <cellStyle name="Uwaga 3" xfId="42921" hidden="1"/>
    <cellStyle name="Uwaga 3" xfId="42919" hidden="1"/>
    <cellStyle name="Uwaga 3" xfId="42916" hidden="1"/>
    <cellStyle name="Uwaga 3" xfId="42906" hidden="1"/>
    <cellStyle name="Uwaga 3" xfId="42904" hidden="1"/>
    <cellStyle name="Uwaga 3" xfId="42901" hidden="1"/>
    <cellStyle name="Uwaga 3" xfId="42891" hidden="1"/>
    <cellStyle name="Uwaga 3" xfId="42889" hidden="1"/>
    <cellStyle name="Uwaga 3" xfId="42886" hidden="1"/>
    <cellStyle name="Uwaga 3" xfId="42876" hidden="1"/>
    <cellStyle name="Uwaga 3" xfId="42874" hidden="1"/>
    <cellStyle name="Uwaga 3" xfId="42871" hidden="1"/>
    <cellStyle name="Uwaga 3" xfId="42861" hidden="1"/>
    <cellStyle name="Uwaga 3" xfId="42859" hidden="1"/>
    <cellStyle name="Uwaga 3" xfId="42855" hidden="1"/>
    <cellStyle name="Uwaga 3" xfId="42846" hidden="1"/>
    <cellStyle name="Uwaga 3" xfId="42843" hidden="1"/>
    <cellStyle name="Uwaga 3" xfId="42839" hidden="1"/>
    <cellStyle name="Uwaga 3" xfId="42831" hidden="1"/>
    <cellStyle name="Uwaga 3" xfId="42829" hidden="1"/>
    <cellStyle name="Uwaga 3" xfId="42825" hidden="1"/>
    <cellStyle name="Uwaga 3" xfId="42816" hidden="1"/>
    <cellStyle name="Uwaga 3" xfId="42814" hidden="1"/>
    <cellStyle name="Uwaga 3" xfId="42811" hidden="1"/>
    <cellStyle name="Uwaga 3" xfId="42801" hidden="1"/>
    <cellStyle name="Uwaga 3" xfId="42799" hidden="1"/>
    <cellStyle name="Uwaga 3" xfId="42794" hidden="1"/>
    <cellStyle name="Uwaga 3" xfId="42786" hidden="1"/>
    <cellStyle name="Uwaga 3" xfId="42784" hidden="1"/>
    <cellStyle name="Uwaga 3" xfId="42779" hidden="1"/>
    <cellStyle name="Uwaga 3" xfId="42771" hidden="1"/>
    <cellStyle name="Uwaga 3" xfId="42769" hidden="1"/>
    <cellStyle name="Uwaga 3" xfId="42764" hidden="1"/>
    <cellStyle name="Uwaga 3" xfId="42756" hidden="1"/>
    <cellStyle name="Uwaga 3" xfId="42754" hidden="1"/>
    <cellStyle name="Uwaga 3" xfId="42750" hidden="1"/>
    <cellStyle name="Uwaga 3" xfId="42741" hidden="1"/>
    <cellStyle name="Uwaga 3" xfId="42738" hidden="1"/>
    <cellStyle name="Uwaga 3" xfId="42733" hidden="1"/>
    <cellStyle name="Uwaga 3" xfId="42726" hidden="1"/>
    <cellStyle name="Uwaga 3" xfId="42722" hidden="1"/>
    <cellStyle name="Uwaga 3" xfId="42717" hidden="1"/>
    <cellStyle name="Uwaga 3" xfId="42711" hidden="1"/>
    <cellStyle name="Uwaga 3" xfId="42707" hidden="1"/>
    <cellStyle name="Uwaga 3" xfId="42702" hidden="1"/>
    <cellStyle name="Uwaga 3" xfId="42696" hidden="1"/>
    <cellStyle name="Uwaga 3" xfId="42693" hidden="1"/>
    <cellStyle name="Uwaga 3" xfId="42689" hidden="1"/>
    <cellStyle name="Uwaga 3" xfId="42680" hidden="1"/>
    <cellStyle name="Uwaga 3" xfId="42675" hidden="1"/>
    <cellStyle name="Uwaga 3" xfId="42670" hidden="1"/>
    <cellStyle name="Uwaga 3" xfId="42665" hidden="1"/>
    <cellStyle name="Uwaga 3" xfId="42660" hidden="1"/>
    <cellStyle name="Uwaga 3" xfId="42655" hidden="1"/>
    <cellStyle name="Uwaga 3" xfId="42650" hidden="1"/>
    <cellStyle name="Uwaga 3" xfId="42645" hidden="1"/>
    <cellStyle name="Uwaga 3" xfId="42640" hidden="1"/>
    <cellStyle name="Uwaga 3" xfId="42636" hidden="1"/>
    <cellStyle name="Uwaga 3" xfId="42631" hidden="1"/>
    <cellStyle name="Uwaga 3" xfId="42626" hidden="1"/>
    <cellStyle name="Uwaga 3" xfId="42621" hidden="1"/>
    <cellStyle name="Uwaga 3" xfId="42617" hidden="1"/>
    <cellStyle name="Uwaga 3" xfId="42613" hidden="1"/>
    <cellStyle name="Uwaga 3" xfId="42606" hidden="1"/>
    <cellStyle name="Uwaga 3" xfId="42602" hidden="1"/>
    <cellStyle name="Uwaga 3" xfId="42597" hidden="1"/>
    <cellStyle name="Uwaga 3" xfId="42591" hidden="1"/>
    <cellStyle name="Uwaga 3" xfId="42587" hidden="1"/>
    <cellStyle name="Uwaga 3" xfId="42582" hidden="1"/>
    <cellStyle name="Uwaga 3" xfId="42576" hidden="1"/>
    <cellStyle name="Uwaga 3" xfId="42572" hidden="1"/>
    <cellStyle name="Uwaga 3" xfId="42568" hidden="1"/>
    <cellStyle name="Uwaga 3" xfId="42561" hidden="1"/>
    <cellStyle name="Uwaga 3" xfId="42557" hidden="1"/>
    <cellStyle name="Uwaga 3" xfId="42553" hidden="1"/>
    <cellStyle name="Uwaga 3" xfId="41560" hidden="1"/>
    <cellStyle name="Uwaga 3" xfId="41559" hidden="1"/>
    <cellStyle name="Uwaga 3" xfId="41558" hidden="1"/>
    <cellStyle name="Uwaga 3" xfId="41551" hidden="1"/>
    <cellStyle name="Uwaga 3" xfId="41550" hidden="1"/>
    <cellStyle name="Uwaga 3" xfId="41549" hidden="1"/>
    <cellStyle name="Uwaga 3" xfId="41542" hidden="1"/>
    <cellStyle name="Uwaga 3" xfId="41541" hidden="1"/>
    <cellStyle name="Uwaga 3" xfId="41540" hidden="1"/>
    <cellStyle name="Uwaga 3" xfId="41533" hidden="1"/>
    <cellStyle name="Uwaga 3" xfId="41532" hidden="1"/>
    <cellStyle name="Uwaga 3" xfId="41531" hidden="1"/>
    <cellStyle name="Uwaga 3" xfId="41524" hidden="1"/>
    <cellStyle name="Uwaga 3" xfId="41523" hidden="1"/>
    <cellStyle name="Uwaga 3" xfId="41522" hidden="1"/>
    <cellStyle name="Uwaga 3" xfId="41515" hidden="1"/>
    <cellStyle name="Uwaga 3" xfId="41514" hidden="1"/>
    <cellStyle name="Uwaga 3" xfId="41512" hidden="1"/>
    <cellStyle name="Uwaga 3" xfId="41506" hidden="1"/>
    <cellStyle name="Uwaga 3" xfId="41505" hidden="1"/>
    <cellStyle name="Uwaga 3" xfId="41503" hidden="1"/>
    <cellStyle name="Uwaga 3" xfId="41497" hidden="1"/>
    <cellStyle name="Uwaga 3" xfId="41496" hidden="1"/>
    <cellStyle name="Uwaga 3" xfId="41494" hidden="1"/>
    <cellStyle name="Uwaga 3" xfId="41488" hidden="1"/>
    <cellStyle name="Uwaga 3" xfId="41487" hidden="1"/>
    <cellStyle name="Uwaga 3" xfId="41485" hidden="1"/>
    <cellStyle name="Uwaga 3" xfId="41479" hidden="1"/>
    <cellStyle name="Uwaga 3" xfId="41478" hidden="1"/>
    <cellStyle name="Uwaga 3" xfId="41476" hidden="1"/>
    <cellStyle name="Uwaga 3" xfId="41470" hidden="1"/>
    <cellStyle name="Uwaga 3" xfId="41469" hidden="1"/>
    <cellStyle name="Uwaga 3" xfId="41467" hidden="1"/>
    <cellStyle name="Uwaga 3" xfId="41461" hidden="1"/>
    <cellStyle name="Uwaga 3" xfId="41460" hidden="1"/>
    <cellStyle name="Uwaga 3" xfId="41458" hidden="1"/>
    <cellStyle name="Uwaga 3" xfId="41452" hidden="1"/>
    <cellStyle name="Uwaga 3" xfId="41451" hidden="1"/>
    <cellStyle name="Uwaga 3" xfId="41449" hidden="1"/>
    <cellStyle name="Uwaga 3" xfId="41443" hidden="1"/>
    <cellStyle name="Uwaga 3" xfId="41442" hidden="1"/>
    <cellStyle name="Uwaga 3" xfId="41440" hidden="1"/>
    <cellStyle name="Uwaga 3" xfId="41434" hidden="1"/>
    <cellStyle name="Uwaga 3" xfId="41433" hidden="1"/>
    <cellStyle name="Uwaga 3" xfId="41431" hidden="1"/>
    <cellStyle name="Uwaga 3" xfId="41425" hidden="1"/>
    <cellStyle name="Uwaga 3" xfId="41424" hidden="1"/>
    <cellStyle name="Uwaga 3" xfId="41422" hidden="1"/>
    <cellStyle name="Uwaga 3" xfId="41416" hidden="1"/>
    <cellStyle name="Uwaga 3" xfId="41415" hidden="1"/>
    <cellStyle name="Uwaga 3" xfId="41413" hidden="1"/>
    <cellStyle name="Uwaga 3" xfId="41407" hidden="1"/>
    <cellStyle name="Uwaga 3" xfId="41406" hidden="1"/>
    <cellStyle name="Uwaga 3" xfId="41403" hidden="1"/>
    <cellStyle name="Uwaga 3" xfId="41398" hidden="1"/>
    <cellStyle name="Uwaga 3" xfId="41396" hidden="1"/>
    <cellStyle name="Uwaga 3" xfId="41393" hidden="1"/>
    <cellStyle name="Uwaga 3" xfId="41389" hidden="1"/>
    <cellStyle name="Uwaga 3" xfId="41388" hidden="1"/>
    <cellStyle name="Uwaga 3" xfId="41385" hidden="1"/>
    <cellStyle name="Uwaga 3" xfId="41380" hidden="1"/>
    <cellStyle name="Uwaga 3" xfId="41379" hidden="1"/>
    <cellStyle name="Uwaga 3" xfId="41377" hidden="1"/>
    <cellStyle name="Uwaga 3" xfId="41371" hidden="1"/>
    <cellStyle name="Uwaga 3" xfId="41370" hidden="1"/>
    <cellStyle name="Uwaga 3" xfId="41368" hidden="1"/>
    <cellStyle name="Uwaga 3" xfId="41362" hidden="1"/>
    <cellStyle name="Uwaga 3" xfId="41361" hidden="1"/>
    <cellStyle name="Uwaga 3" xfId="41359" hidden="1"/>
    <cellStyle name="Uwaga 3" xfId="41353" hidden="1"/>
    <cellStyle name="Uwaga 3" xfId="41352" hidden="1"/>
    <cellStyle name="Uwaga 3" xfId="41350" hidden="1"/>
    <cellStyle name="Uwaga 3" xfId="41344" hidden="1"/>
    <cellStyle name="Uwaga 3" xfId="41343" hidden="1"/>
    <cellStyle name="Uwaga 3" xfId="41341" hidden="1"/>
    <cellStyle name="Uwaga 3" xfId="41335" hidden="1"/>
    <cellStyle name="Uwaga 3" xfId="41334" hidden="1"/>
    <cellStyle name="Uwaga 3" xfId="41331" hidden="1"/>
    <cellStyle name="Uwaga 3" xfId="41326" hidden="1"/>
    <cellStyle name="Uwaga 3" xfId="41324" hidden="1"/>
    <cellStyle name="Uwaga 3" xfId="41321" hidden="1"/>
    <cellStyle name="Uwaga 3" xfId="41317" hidden="1"/>
    <cellStyle name="Uwaga 3" xfId="41315" hidden="1"/>
    <cellStyle name="Uwaga 3" xfId="41312" hidden="1"/>
    <cellStyle name="Uwaga 3" xfId="41308" hidden="1"/>
    <cellStyle name="Uwaga 3" xfId="41307" hidden="1"/>
    <cellStyle name="Uwaga 3" xfId="41305" hidden="1"/>
    <cellStyle name="Uwaga 3" xfId="41299" hidden="1"/>
    <cellStyle name="Uwaga 3" xfId="41297" hidden="1"/>
    <cellStyle name="Uwaga 3" xfId="41294" hidden="1"/>
    <cellStyle name="Uwaga 3" xfId="41290" hidden="1"/>
    <cellStyle name="Uwaga 3" xfId="41288" hidden="1"/>
    <cellStyle name="Uwaga 3" xfId="41285" hidden="1"/>
    <cellStyle name="Uwaga 3" xfId="41281" hidden="1"/>
    <cellStyle name="Uwaga 3" xfId="41279" hidden="1"/>
    <cellStyle name="Uwaga 3" xfId="41276" hidden="1"/>
    <cellStyle name="Uwaga 3" xfId="41272" hidden="1"/>
    <cellStyle name="Uwaga 3" xfId="41270" hidden="1"/>
    <cellStyle name="Uwaga 3" xfId="41268" hidden="1"/>
    <cellStyle name="Uwaga 3" xfId="41263" hidden="1"/>
    <cellStyle name="Uwaga 3" xfId="41261" hidden="1"/>
    <cellStyle name="Uwaga 3" xfId="41259" hidden="1"/>
    <cellStyle name="Uwaga 3" xfId="41254" hidden="1"/>
    <cellStyle name="Uwaga 3" xfId="41252" hidden="1"/>
    <cellStyle name="Uwaga 3" xfId="41249" hidden="1"/>
    <cellStyle name="Uwaga 3" xfId="41245" hidden="1"/>
    <cellStyle name="Uwaga 3" xfId="41243" hidden="1"/>
    <cellStyle name="Uwaga 3" xfId="41241" hidden="1"/>
    <cellStyle name="Uwaga 3" xfId="41236" hidden="1"/>
    <cellStyle name="Uwaga 3" xfId="41234" hidden="1"/>
    <cellStyle name="Uwaga 3" xfId="41232" hidden="1"/>
    <cellStyle name="Uwaga 3" xfId="41226" hidden="1"/>
    <cellStyle name="Uwaga 3" xfId="41223" hidden="1"/>
    <cellStyle name="Uwaga 3" xfId="41220" hidden="1"/>
    <cellStyle name="Uwaga 3" xfId="41217" hidden="1"/>
    <cellStyle name="Uwaga 3" xfId="41214" hidden="1"/>
    <cellStyle name="Uwaga 3" xfId="41211" hidden="1"/>
    <cellStyle name="Uwaga 3" xfId="41208" hidden="1"/>
    <cellStyle name="Uwaga 3" xfId="41205" hidden="1"/>
    <cellStyle name="Uwaga 3" xfId="41202" hidden="1"/>
    <cellStyle name="Uwaga 3" xfId="41200" hidden="1"/>
    <cellStyle name="Uwaga 3" xfId="41198" hidden="1"/>
    <cellStyle name="Uwaga 3" xfId="41195" hidden="1"/>
    <cellStyle name="Uwaga 3" xfId="41191" hidden="1"/>
    <cellStyle name="Uwaga 3" xfId="41188" hidden="1"/>
    <cellStyle name="Uwaga 3" xfId="41185" hidden="1"/>
    <cellStyle name="Uwaga 3" xfId="41181" hidden="1"/>
    <cellStyle name="Uwaga 3" xfId="41178" hidden="1"/>
    <cellStyle name="Uwaga 3" xfId="41175" hidden="1"/>
    <cellStyle name="Uwaga 3" xfId="41173" hidden="1"/>
    <cellStyle name="Uwaga 3" xfId="41170" hidden="1"/>
    <cellStyle name="Uwaga 3" xfId="41167" hidden="1"/>
    <cellStyle name="Uwaga 3" xfId="41164" hidden="1"/>
    <cellStyle name="Uwaga 3" xfId="41162" hidden="1"/>
    <cellStyle name="Uwaga 3" xfId="41160" hidden="1"/>
    <cellStyle name="Uwaga 3" xfId="41155" hidden="1"/>
    <cellStyle name="Uwaga 3" xfId="41152" hidden="1"/>
    <cellStyle name="Uwaga 3" xfId="41149" hidden="1"/>
    <cellStyle name="Uwaga 3" xfId="41145" hidden="1"/>
    <cellStyle name="Uwaga 3" xfId="41142" hidden="1"/>
    <cellStyle name="Uwaga 3" xfId="41139" hidden="1"/>
    <cellStyle name="Uwaga 3" xfId="41136" hidden="1"/>
    <cellStyle name="Uwaga 3" xfId="41133" hidden="1"/>
    <cellStyle name="Uwaga 3" xfId="41130" hidden="1"/>
    <cellStyle name="Uwaga 3" xfId="41128" hidden="1"/>
    <cellStyle name="Uwaga 3" xfId="41126" hidden="1"/>
    <cellStyle name="Uwaga 3" xfId="41123" hidden="1"/>
    <cellStyle name="Uwaga 3" xfId="41118" hidden="1"/>
    <cellStyle name="Uwaga 3" xfId="41115" hidden="1"/>
    <cellStyle name="Uwaga 3" xfId="41112" hidden="1"/>
    <cellStyle name="Uwaga 3" xfId="41108" hidden="1"/>
    <cellStyle name="Uwaga 3" xfId="41105" hidden="1"/>
    <cellStyle name="Uwaga 3" xfId="41103" hidden="1"/>
    <cellStyle name="Uwaga 3" xfId="41100" hidden="1"/>
    <cellStyle name="Uwaga 3" xfId="41097" hidden="1"/>
    <cellStyle name="Uwaga 3" xfId="41094" hidden="1"/>
    <cellStyle name="Uwaga 3" xfId="41092" hidden="1"/>
    <cellStyle name="Uwaga 3" xfId="41089" hidden="1"/>
    <cellStyle name="Uwaga 3" xfId="41086" hidden="1"/>
    <cellStyle name="Uwaga 3" xfId="41083" hidden="1"/>
    <cellStyle name="Uwaga 3" xfId="41081" hidden="1"/>
    <cellStyle name="Uwaga 3" xfId="41079" hidden="1"/>
    <cellStyle name="Uwaga 3" xfId="41074" hidden="1"/>
    <cellStyle name="Uwaga 3" xfId="41072" hidden="1"/>
    <cellStyle name="Uwaga 3" xfId="41069" hidden="1"/>
    <cellStyle name="Uwaga 3" xfId="41065" hidden="1"/>
    <cellStyle name="Uwaga 3" xfId="41063" hidden="1"/>
    <cellStyle name="Uwaga 3" xfId="41060" hidden="1"/>
    <cellStyle name="Uwaga 3" xfId="41056" hidden="1"/>
    <cellStyle name="Uwaga 3" xfId="41054" hidden="1"/>
    <cellStyle name="Uwaga 3" xfId="41052" hidden="1"/>
    <cellStyle name="Uwaga 3" xfId="41047" hidden="1"/>
    <cellStyle name="Uwaga 3" xfId="41045" hidden="1"/>
    <cellStyle name="Uwaga 3" xfId="41043" hidden="1"/>
    <cellStyle name="Uwaga 3" xfId="43491" hidden="1"/>
    <cellStyle name="Uwaga 3" xfId="43492" hidden="1"/>
    <cellStyle name="Uwaga 3" xfId="43494" hidden="1"/>
    <cellStyle name="Uwaga 3" xfId="43506" hidden="1"/>
    <cellStyle name="Uwaga 3" xfId="43507" hidden="1"/>
    <cellStyle name="Uwaga 3" xfId="43512" hidden="1"/>
    <cellStyle name="Uwaga 3" xfId="43521" hidden="1"/>
    <cellStyle name="Uwaga 3" xfId="43522" hidden="1"/>
    <cellStyle name="Uwaga 3" xfId="43527" hidden="1"/>
    <cellStyle name="Uwaga 3" xfId="43536" hidden="1"/>
    <cellStyle name="Uwaga 3" xfId="43537" hidden="1"/>
    <cellStyle name="Uwaga 3" xfId="43538" hidden="1"/>
    <cellStyle name="Uwaga 3" xfId="43551" hidden="1"/>
    <cellStyle name="Uwaga 3" xfId="43556" hidden="1"/>
    <cellStyle name="Uwaga 3" xfId="43561" hidden="1"/>
    <cellStyle name="Uwaga 3" xfId="43571" hidden="1"/>
    <cellStyle name="Uwaga 3" xfId="43576" hidden="1"/>
    <cellStyle name="Uwaga 3" xfId="43580" hidden="1"/>
    <cellStyle name="Uwaga 3" xfId="43587" hidden="1"/>
    <cellStyle name="Uwaga 3" xfId="43592" hidden="1"/>
    <cellStyle name="Uwaga 3" xfId="43595" hidden="1"/>
    <cellStyle name="Uwaga 3" xfId="43601" hidden="1"/>
    <cellStyle name="Uwaga 3" xfId="43606" hidden="1"/>
    <cellStyle name="Uwaga 3" xfId="43610" hidden="1"/>
    <cellStyle name="Uwaga 3" xfId="43611" hidden="1"/>
    <cellStyle name="Uwaga 3" xfId="43612" hidden="1"/>
    <cellStyle name="Uwaga 3" xfId="43616" hidden="1"/>
    <cellStyle name="Uwaga 3" xfId="43628" hidden="1"/>
    <cellStyle name="Uwaga 3" xfId="43633" hidden="1"/>
    <cellStyle name="Uwaga 3" xfId="43638" hidden="1"/>
    <cellStyle name="Uwaga 3" xfId="43643" hidden="1"/>
    <cellStyle name="Uwaga 3" xfId="43648" hidden="1"/>
    <cellStyle name="Uwaga 3" xfId="43653" hidden="1"/>
    <cellStyle name="Uwaga 3" xfId="43657" hidden="1"/>
    <cellStyle name="Uwaga 3" xfId="43661" hidden="1"/>
    <cellStyle name="Uwaga 3" xfId="43666" hidden="1"/>
    <cellStyle name="Uwaga 3" xfId="43671" hidden="1"/>
    <cellStyle name="Uwaga 3" xfId="43672" hidden="1"/>
    <cellStyle name="Uwaga 3" xfId="43674" hidden="1"/>
    <cellStyle name="Uwaga 3" xfId="43687" hidden="1"/>
    <cellStyle name="Uwaga 3" xfId="43691" hidden="1"/>
    <cellStyle name="Uwaga 3" xfId="43696" hidden="1"/>
    <cellStyle name="Uwaga 3" xfId="43703" hidden="1"/>
    <cellStyle name="Uwaga 3" xfId="43707" hidden="1"/>
    <cellStyle name="Uwaga 3" xfId="43712" hidden="1"/>
    <cellStyle name="Uwaga 3" xfId="43717" hidden="1"/>
    <cellStyle name="Uwaga 3" xfId="43720" hidden="1"/>
    <cellStyle name="Uwaga 3" xfId="43725" hidden="1"/>
    <cellStyle name="Uwaga 3" xfId="43731" hidden="1"/>
    <cellStyle name="Uwaga 3" xfId="43732" hidden="1"/>
    <cellStyle name="Uwaga 3" xfId="43735" hidden="1"/>
    <cellStyle name="Uwaga 3" xfId="43748" hidden="1"/>
    <cellStyle name="Uwaga 3" xfId="43752" hidden="1"/>
    <cellStyle name="Uwaga 3" xfId="43757" hidden="1"/>
    <cellStyle name="Uwaga 3" xfId="43764" hidden="1"/>
    <cellStyle name="Uwaga 3" xfId="43769" hidden="1"/>
    <cellStyle name="Uwaga 3" xfId="43773" hidden="1"/>
    <cellStyle name="Uwaga 3" xfId="43778" hidden="1"/>
    <cellStyle name="Uwaga 3" xfId="43782" hidden="1"/>
    <cellStyle name="Uwaga 3" xfId="43787" hidden="1"/>
    <cellStyle name="Uwaga 3" xfId="43791" hidden="1"/>
    <cellStyle name="Uwaga 3" xfId="43792" hidden="1"/>
    <cellStyle name="Uwaga 3" xfId="43794" hidden="1"/>
    <cellStyle name="Uwaga 3" xfId="43806" hidden="1"/>
    <cellStyle name="Uwaga 3" xfId="43807" hidden="1"/>
    <cellStyle name="Uwaga 3" xfId="43809" hidden="1"/>
    <cellStyle name="Uwaga 3" xfId="43821" hidden="1"/>
    <cellStyle name="Uwaga 3" xfId="43823" hidden="1"/>
    <cellStyle name="Uwaga 3" xfId="43826" hidden="1"/>
    <cellStyle name="Uwaga 3" xfId="43836" hidden="1"/>
    <cellStyle name="Uwaga 3" xfId="43837" hidden="1"/>
    <cellStyle name="Uwaga 3" xfId="43839" hidden="1"/>
    <cellStyle name="Uwaga 3" xfId="43851" hidden="1"/>
    <cellStyle name="Uwaga 3" xfId="43852" hidden="1"/>
    <cellStyle name="Uwaga 3" xfId="43853" hidden="1"/>
    <cellStyle name="Uwaga 3" xfId="43867" hidden="1"/>
    <cellStyle name="Uwaga 3" xfId="43870" hidden="1"/>
    <cellStyle name="Uwaga 3" xfId="43874" hidden="1"/>
    <cellStyle name="Uwaga 3" xfId="43882" hidden="1"/>
    <cellStyle name="Uwaga 3" xfId="43885" hidden="1"/>
    <cellStyle name="Uwaga 3" xfId="43889" hidden="1"/>
    <cellStyle name="Uwaga 3" xfId="43897" hidden="1"/>
    <cellStyle name="Uwaga 3" xfId="43900" hidden="1"/>
    <cellStyle name="Uwaga 3" xfId="43904" hidden="1"/>
    <cellStyle name="Uwaga 3" xfId="43911" hidden="1"/>
    <cellStyle name="Uwaga 3" xfId="43912" hidden="1"/>
    <cellStyle name="Uwaga 3" xfId="43914" hidden="1"/>
    <cellStyle name="Uwaga 3" xfId="43927" hidden="1"/>
    <cellStyle name="Uwaga 3" xfId="43930" hidden="1"/>
    <cellStyle name="Uwaga 3" xfId="43933" hidden="1"/>
    <cellStyle name="Uwaga 3" xfId="43942" hidden="1"/>
    <cellStyle name="Uwaga 3" xfId="43945" hidden="1"/>
    <cellStyle name="Uwaga 3" xfId="43949" hidden="1"/>
    <cellStyle name="Uwaga 3" xfId="43957" hidden="1"/>
    <cellStyle name="Uwaga 3" xfId="43959" hidden="1"/>
    <cellStyle name="Uwaga 3" xfId="43962" hidden="1"/>
    <cellStyle name="Uwaga 3" xfId="43971" hidden="1"/>
    <cellStyle name="Uwaga 3" xfId="43972" hidden="1"/>
    <cellStyle name="Uwaga 3" xfId="43973" hidden="1"/>
    <cellStyle name="Uwaga 3" xfId="43986" hidden="1"/>
    <cellStyle name="Uwaga 3" xfId="43987" hidden="1"/>
    <cellStyle name="Uwaga 3" xfId="43989" hidden="1"/>
    <cellStyle name="Uwaga 3" xfId="44001" hidden="1"/>
    <cellStyle name="Uwaga 3" xfId="44002" hidden="1"/>
    <cellStyle name="Uwaga 3" xfId="44004" hidden="1"/>
    <cellStyle name="Uwaga 3" xfId="44016" hidden="1"/>
    <cellStyle name="Uwaga 3" xfId="44017" hidden="1"/>
    <cellStyle name="Uwaga 3" xfId="44019" hidden="1"/>
    <cellStyle name="Uwaga 3" xfId="44031" hidden="1"/>
    <cellStyle name="Uwaga 3" xfId="44032" hidden="1"/>
    <cellStyle name="Uwaga 3" xfId="44033" hidden="1"/>
    <cellStyle name="Uwaga 3" xfId="44047" hidden="1"/>
    <cellStyle name="Uwaga 3" xfId="44049" hidden="1"/>
    <cellStyle name="Uwaga 3" xfId="44052" hidden="1"/>
    <cellStyle name="Uwaga 3" xfId="44062" hidden="1"/>
    <cellStyle name="Uwaga 3" xfId="44065" hidden="1"/>
    <cellStyle name="Uwaga 3" xfId="44068" hidden="1"/>
    <cellStyle name="Uwaga 3" xfId="44077" hidden="1"/>
    <cellStyle name="Uwaga 3" xfId="44079" hidden="1"/>
    <cellStyle name="Uwaga 3" xfId="44082" hidden="1"/>
    <cellStyle name="Uwaga 3" xfId="44091" hidden="1"/>
    <cellStyle name="Uwaga 3" xfId="44092" hidden="1"/>
    <cellStyle name="Uwaga 3" xfId="44093" hidden="1"/>
    <cellStyle name="Uwaga 3" xfId="44106" hidden="1"/>
    <cellStyle name="Uwaga 3" xfId="44108" hidden="1"/>
    <cellStyle name="Uwaga 3" xfId="44110" hidden="1"/>
    <cellStyle name="Uwaga 3" xfId="44121" hidden="1"/>
    <cellStyle name="Uwaga 3" xfId="44123" hidden="1"/>
    <cellStyle name="Uwaga 3" xfId="44125" hidden="1"/>
    <cellStyle name="Uwaga 3" xfId="44136" hidden="1"/>
    <cellStyle name="Uwaga 3" xfId="44138" hidden="1"/>
    <cellStyle name="Uwaga 3" xfId="44140" hidden="1"/>
    <cellStyle name="Uwaga 3" xfId="44151" hidden="1"/>
    <cellStyle name="Uwaga 3" xfId="44152" hidden="1"/>
    <cellStyle name="Uwaga 3" xfId="44153" hidden="1"/>
    <cellStyle name="Uwaga 3" xfId="44166" hidden="1"/>
    <cellStyle name="Uwaga 3" xfId="44168" hidden="1"/>
    <cellStyle name="Uwaga 3" xfId="44170" hidden="1"/>
    <cellStyle name="Uwaga 3" xfId="44181" hidden="1"/>
    <cellStyle name="Uwaga 3" xfId="44183" hidden="1"/>
    <cellStyle name="Uwaga 3" xfId="44185" hidden="1"/>
    <cellStyle name="Uwaga 3" xfId="44196" hidden="1"/>
    <cellStyle name="Uwaga 3" xfId="44198" hidden="1"/>
    <cellStyle name="Uwaga 3" xfId="44199" hidden="1"/>
    <cellStyle name="Uwaga 3" xfId="44211" hidden="1"/>
    <cellStyle name="Uwaga 3" xfId="44212" hidden="1"/>
    <cellStyle name="Uwaga 3" xfId="44213" hidden="1"/>
    <cellStyle name="Uwaga 3" xfId="44226" hidden="1"/>
    <cellStyle name="Uwaga 3" xfId="44228" hidden="1"/>
    <cellStyle name="Uwaga 3" xfId="44230" hidden="1"/>
    <cellStyle name="Uwaga 3" xfId="44241" hidden="1"/>
    <cellStyle name="Uwaga 3" xfId="44243" hidden="1"/>
    <cellStyle name="Uwaga 3" xfId="44245" hidden="1"/>
    <cellStyle name="Uwaga 3" xfId="44256" hidden="1"/>
    <cellStyle name="Uwaga 3" xfId="44258" hidden="1"/>
    <cellStyle name="Uwaga 3" xfId="44260" hidden="1"/>
    <cellStyle name="Uwaga 3" xfId="44271" hidden="1"/>
    <cellStyle name="Uwaga 3" xfId="44272" hidden="1"/>
    <cellStyle name="Uwaga 3" xfId="44274" hidden="1"/>
    <cellStyle name="Uwaga 3" xfId="44285" hidden="1"/>
    <cellStyle name="Uwaga 3" xfId="44287" hidden="1"/>
    <cellStyle name="Uwaga 3" xfId="44288" hidden="1"/>
    <cellStyle name="Uwaga 3" xfId="44297" hidden="1"/>
    <cellStyle name="Uwaga 3" xfId="44300" hidden="1"/>
    <cellStyle name="Uwaga 3" xfId="44302" hidden="1"/>
    <cellStyle name="Uwaga 3" xfId="44313" hidden="1"/>
    <cellStyle name="Uwaga 3" xfId="44315" hidden="1"/>
    <cellStyle name="Uwaga 3" xfId="44317" hidden="1"/>
    <cellStyle name="Uwaga 3" xfId="44329" hidden="1"/>
    <cellStyle name="Uwaga 3" xfId="44331" hidden="1"/>
    <cellStyle name="Uwaga 3" xfId="44333" hidden="1"/>
    <cellStyle name="Uwaga 3" xfId="44341" hidden="1"/>
    <cellStyle name="Uwaga 3" xfId="44343" hidden="1"/>
    <cellStyle name="Uwaga 3" xfId="44346" hidden="1"/>
    <cellStyle name="Uwaga 3" xfId="44336" hidden="1"/>
    <cellStyle name="Uwaga 3" xfId="44335" hidden="1"/>
    <cellStyle name="Uwaga 3" xfId="44334" hidden="1"/>
    <cellStyle name="Uwaga 3" xfId="44321" hidden="1"/>
    <cellStyle name="Uwaga 3" xfId="44320" hidden="1"/>
    <cellStyle name="Uwaga 3" xfId="44319" hidden="1"/>
    <cellStyle name="Uwaga 3" xfId="44306" hidden="1"/>
    <cellStyle name="Uwaga 3" xfId="44305" hidden="1"/>
    <cellStyle name="Uwaga 3" xfId="44304" hidden="1"/>
    <cellStyle name="Uwaga 3" xfId="44291" hidden="1"/>
    <cellStyle name="Uwaga 3" xfId="44290" hidden="1"/>
    <cellStyle name="Uwaga 3" xfId="44289" hidden="1"/>
    <cellStyle name="Uwaga 3" xfId="44276" hidden="1"/>
    <cellStyle name="Uwaga 3" xfId="44275" hidden="1"/>
    <cellStyle name="Uwaga 3" xfId="44273" hidden="1"/>
    <cellStyle name="Uwaga 3" xfId="44262" hidden="1"/>
    <cellStyle name="Uwaga 3" xfId="44259" hidden="1"/>
    <cellStyle name="Uwaga 3" xfId="44257" hidden="1"/>
    <cellStyle name="Uwaga 3" xfId="44247" hidden="1"/>
    <cellStyle name="Uwaga 3" xfId="44244" hidden="1"/>
    <cellStyle name="Uwaga 3" xfId="44242" hidden="1"/>
    <cellStyle name="Uwaga 3" xfId="44232" hidden="1"/>
    <cellStyle name="Uwaga 3" xfId="44229" hidden="1"/>
    <cellStyle name="Uwaga 3" xfId="44227" hidden="1"/>
    <cellStyle name="Uwaga 3" xfId="44217" hidden="1"/>
    <cellStyle name="Uwaga 3" xfId="44215" hidden="1"/>
    <cellStyle name="Uwaga 3" xfId="44214" hidden="1"/>
    <cellStyle name="Uwaga 3" xfId="44202" hidden="1"/>
    <cellStyle name="Uwaga 3" xfId="44200" hidden="1"/>
    <cellStyle name="Uwaga 3" xfId="44197" hidden="1"/>
    <cellStyle name="Uwaga 3" xfId="44187" hidden="1"/>
    <cellStyle name="Uwaga 3" xfId="44184" hidden="1"/>
    <cellStyle name="Uwaga 3" xfId="44182" hidden="1"/>
    <cellStyle name="Uwaga 3" xfId="44172" hidden="1"/>
    <cellStyle name="Uwaga 3" xfId="44169" hidden="1"/>
    <cellStyle name="Uwaga 3" xfId="44167" hidden="1"/>
    <cellStyle name="Uwaga 3" xfId="44157" hidden="1"/>
    <cellStyle name="Uwaga 3" xfId="44155" hidden="1"/>
    <cellStyle name="Uwaga 3" xfId="44154" hidden="1"/>
    <cellStyle name="Uwaga 3" xfId="44142" hidden="1"/>
    <cellStyle name="Uwaga 3" xfId="44139" hidden="1"/>
    <cellStyle name="Uwaga 3" xfId="44137" hidden="1"/>
    <cellStyle name="Uwaga 3" xfId="44127" hidden="1"/>
    <cellStyle name="Uwaga 3" xfId="44124" hidden="1"/>
    <cellStyle name="Uwaga 3" xfId="44122" hidden="1"/>
    <cellStyle name="Uwaga 3" xfId="44112" hidden="1"/>
    <cellStyle name="Uwaga 3" xfId="44109" hidden="1"/>
    <cellStyle name="Uwaga 3" xfId="44107" hidden="1"/>
    <cellStyle name="Uwaga 3" xfId="44097" hidden="1"/>
    <cellStyle name="Uwaga 3" xfId="44095" hidden="1"/>
    <cellStyle name="Uwaga 3" xfId="44094" hidden="1"/>
    <cellStyle name="Uwaga 3" xfId="44081" hidden="1"/>
    <cellStyle name="Uwaga 3" xfId="44078" hidden="1"/>
    <cellStyle name="Uwaga 3" xfId="44076" hidden="1"/>
    <cellStyle name="Uwaga 3" xfId="44066" hidden="1"/>
    <cellStyle name="Uwaga 3" xfId="44063" hidden="1"/>
    <cellStyle name="Uwaga 3" xfId="44061" hidden="1"/>
    <cellStyle name="Uwaga 3" xfId="44051" hidden="1"/>
    <cellStyle name="Uwaga 3" xfId="44048" hidden="1"/>
    <cellStyle name="Uwaga 3" xfId="44046" hidden="1"/>
    <cellStyle name="Uwaga 3" xfId="44037" hidden="1"/>
    <cellStyle name="Uwaga 3" xfId="44035" hidden="1"/>
    <cellStyle name="Uwaga 3" xfId="44034" hidden="1"/>
    <cellStyle name="Uwaga 3" xfId="44022" hidden="1"/>
    <cellStyle name="Uwaga 3" xfId="44020" hidden="1"/>
    <cellStyle name="Uwaga 3" xfId="44018" hidden="1"/>
    <cellStyle name="Uwaga 3" xfId="44007" hidden="1"/>
    <cellStyle name="Uwaga 3" xfId="44005" hidden="1"/>
    <cellStyle name="Uwaga 3" xfId="44003" hidden="1"/>
    <cellStyle name="Uwaga 3" xfId="43992" hidden="1"/>
    <cellStyle name="Uwaga 3" xfId="43990" hidden="1"/>
    <cellStyle name="Uwaga 3" xfId="43988" hidden="1"/>
    <cellStyle name="Uwaga 3" xfId="43977" hidden="1"/>
    <cellStyle name="Uwaga 3" xfId="43975" hidden="1"/>
    <cellStyle name="Uwaga 3" xfId="43974" hidden="1"/>
    <cellStyle name="Uwaga 3" xfId="43961" hidden="1"/>
    <cellStyle name="Uwaga 3" xfId="43958" hidden="1"/>
    <cellStyle name="Uwaga 3" xfId="43956" hidden="1"/>
    <cellStyle name="Uwaga 3" xfId="43946" hidden="1"/>
    <cellStyle name="Uwaga 3" xfId="43943" hidden="1"/>
    <cellStyle name="Uwaga 3" xfId="43941" hidden="1"/>
    <cellStyle name="Uwaga 3" xfId="43931" hidden="1"/>
    <cellStyle name="Uwaga 3" xfId="43928" hidden="1"/>
    <cellStyle name="Uwaga 3" xfId="43926" hidden="1"/>
    <cellStyle name="Uwaga 3" xfId="43917" hidden="1"/>
    <cellStyle name="Uwaga 3" xfId="43915" hidden="1"/>
    <cellStyle name="Uwaga 3" xfId="43913" hidden="1"/>
    <cellStyle name="Uwaga 3" xfId="43901" hidden="1"/>
    <cellStyle name="Uwaga 3" xfId="43898" hidden="1"/>
    <cellStyle name="Uwaga 3" xfId="43896" hidden="1"/>
    <cellStyle name="Uwaga 3" xfId="43886" hidden="1"/>
    <cellStyle name="Uwaga 3" xfId="43883" hidden="1"/>
    <cellStyle name="Uwaga 3" xfId="43881" hidden="1"/>
    <cellStyle name="Uwaga 3" xfId="43871" hidden="1"/>
    <cellStyle name="Uwaga 3" xfId="43868" hidden="1"/>
    <cellStyle name="Uwaga 3" xfId="43866" hidden="1"/>
    <cellStyle name="Uwaga 3" xfId="43859" hidden="1"/>
    <cellStyle name="Uwaga 3" xfId="43856" hidden="1"/>
    <cellStyle name="Uwaga 3" xfId="43854" hidden="1"/>
    <cellStyle name="Uwaga 3" xfId="43844" hidden="1"/>
    <cellStyle name="Uwaga 3" xfId="43841" hidden="1"/>
    <cellStyle name="Uwaga 3" xfId="43838" hidden="1"/>
    <cellStyle name="Uwaga 3" xfId="43829" hidden="1"/>
    <cellStyle name="Uwaga 3" xfId="43825" hidden="1"/>
    <cellStyle name="Uwaga 3" xfId="43822" hidden="1"/>
    <cellStyle name="Uwaga 3" xfId="43814" hidden="1"/>
    <cellStyle name="Uwaga 3" xfId="43811" hidden="1"/>
    <cellStyle name="Uwaga 3" xfId="43808" hidden="1"/>
    <cellStyle name="Uwaga 3" xfId="43799" hidden="1"/>
    <cellStyle name="Uwaga 3" xfId="43796" hidden="1"/>
    <cellStyle name="Uwaga 3" xfId="43793" hidden="1"/>
    <cellStyle name="Uwaga 3" xfId="43783" hidden="1"/>
    <cellStyle name="Uwaga 3" xfId="43779" hidden="1"/>
    <cellStyle name="Uwaga 3" xfId="43776" hidden="1"/>
    <cellStyle name="Uwaga 3" xfId="43767" hidden="1"/>
    <cellStyle name="Uwaga 3" xfId="43763" hidden="1"/>
    <cellStyle name="Uwaga 3" xfId="43761" hidden="1"/>
    <cellStyle name="Uwaga 3" xfId="43753" hidden="1"/>
    <cellStyle name="Uwaga 3" xfId="43749" hidden="1"/>
    <cellStyle name="Uwaga 3" xfId="43746" hidden="1"/>
    <cellStyle name="Uwaga 3" xfId="43739" hidden="1"/>
    <cellStyle name="Uwaga 3" xfId="43736" hidden="1"/>
    <cellStyle name="Uwaga 3" xfId="43733" hidden="1"/>
    <cellStyle name="Uwaga 3" xfId="43724" hidden="1"/>
    <cellStyle name="Uwaga 3" xfId="43719" hidden="1"/>
    <cellStyle name="Uwaga 3" xfId="43716" hidden="1"/>
    <cellStyle name="Uwaga 3" xfId="43709" hidden="1"/>
    <cellStyle name="Uwaga 3" xfId="43704" hidden="1"/>
    <cellStyle name="Uwaga 3" xfId="43701" hidden="1"/>
    <cellStyle name="Uwaga 3" xfId="43694" hidden="1"/>
    <cellStyle name="Uwaga 3" xfId="43689" hidden="1"/>
    <cellStyle name="Uwaga 3" xfId="43686" hidden="1"/>
    <cellStyle name="Uwaga 3" xfId="43680" hidden="1"/>
    <cellStyle name="Uwaga 3" xfId="43676" hidden="1"/>
    <cellStyle name="Uwaga 3" xfId="43673" hidden="1"/>
    <cellStyle name="Uwaga 3" xfId="43665" hidden="1"/>
    <cellStyle name="Uwaga 3" xfId="43660" hidden="1"/>
    <cellStyle name="Uwaga 3" xfId="43656" hidden="1"/>
    <cellStyle name="Uwaga 3" xfId="43650" hidden="1"/>
    <cellStyle name="Uwaga 3" xfId="43645" hidden="1"/>
    <cellStyle name="Uwaga 3" xfId="43641" hidden="1"/>
    <cellStyle name="Uwaga 3" xfId="43635" hidden="1"/>
    <cellStyle name="Uwaga 3" xfId="43630" hidden="1"/>
    <cellStyle name="Uwaga 3" xfId="43626" hidden="1"/>
    <cellStyle name="Uwaga 3" xfId="43621" hidden="1"/>
    <cellStyle name="Uwaga 3" xfId="43617" hidden="1"/>
    <cellStyle name="Uwaga 3" xfId="43613" hidden="1"/>
    <cellStyle name="Uwaga 3" xfId="43605" hidden="1"/>
    <cellStyle name="Uwaga 3" xfId="43600" hidden="1"/>
    <cellStyle name="Uwaga 3" xfId="43596" hidden="1"/>
    <cellStyle name="Uwaga 3" xfId="43590" hidden="1"/>
    <cellStyle name="Uwaga 3" xfId="43585" hidden="1"/>
    <cellStyle name="Uwaga 3" xfId="43581" hidden="1"/>
    <cellStyle name="Uwaga 3" xfId="43575" hidden="1"/>
    <cellStyle name="Uwaga 3" xfId="43570" hidden="1"/>
    <cellStyle name="Uwaga 3" xfId="43566" hidden="1"/>
    <cellStyle name="Uwaga 3" xfId="43562" hidden="1"/>
    <cellStyle name="Uwaga 3" xfId="43557" hidden="1"/>
    <cellStyle name="Uwaga 3" xfId="43552" hidden="1"/>
    <cellStyle name="Uwaga 3" xfId="43547" hidden="1"/>
    <cellStyle name="Uwaga 3" xfId="43543" hidden="1"/>
    <cellStyle name="Uwaga 3" xfId="43539" hidden="1"/>
    <cellStyle name="Uwaga 3" xfId="43532" hidden="1"/>
    <cellStyle name="Uwaga 3" xfId="43528" hidden="1"/>
    <cellStyle name="Uwaga 3" xfId="43523" hidden="1"/>
    <cellStyle name="Uwaga 3" xfId="43517" hidden="1"/>
    <cellStyle name="Uwaga 3" xfId="43513" hidden="1"/>
    <cellStyle name="Uwaga 3" xfId="43508" hidden="1"/>
    <cellStyle name="Uwaga 3" xfId="43502" hidden="1"/>
    <cellStyle name="Uwaga 3" xfId="43498" hidden="1"/>
    <cellStyle name="Uwaga 3" xfId="43493" hidden="1"/>
    <cellStyle name="Uwaga 3" xfId="43487" hidden="1"/>
    <cellStyle name="Uwaga 3" xfId="43483" hidden="1"/>
    <cellStyle name="Uwaga 3" xfId="43479" hidden="1"/>
    <cellStyle name="Uwaga 3" xfId="44339" hidden="1"/>
    <cellStyle name="Uwaga 3" xfId="44338" hidden="1"/>
    <cellStyle name="Uwaga 3" xfId="44337" hidden="1"/>
    <cellStyle name="Uwaga 3" xfId="44324" hidden="1"/>
    <cellStyle name="Uwaga 3" xfId="44323" hidden="1"/>
    <cellStyle name="Uwaga 3" xfId="44322" hidden="1"/>
    <cellStyle name="Uwaga 3" xfId="44309" hidden="1"/>
    <cellStyle name="Uwaga 3" xfId="44308" hidden="1"/>
    <cellStyle name="Uwaga 3" xfId="44307" hidden="1"/>
    <cellStyle name="Uwaga 3" xfId="44294" hidden="1"/>
    <cellStyle name="Uwaga 3" xfId="44293" hidden="1"/>
    <cellStyle name="Uwaga 3" xfId="44292" hidden="1"/>
    <cellStyle name="Uwaga 3" xfId="44279" hidden="1"/>
    <cellStyle name="Uwaga 3" xfId="44278" hidden="1"/>
    <cellStyle name="Uwaga 3" xfId="44277" hidden="1"/>
    <cellStyle name="Uwaga 3" xfId="44265" hidden="1"/>
    <cellStyle name="Uwaga 3" xfId="44263" hidden="1"/>
    <cellStyle name="Uwaga 3" xfId="44261" hidden="1"/>
    <cellStyle name="Uwaga 3" xfId="44250" hidden="1"/>
    <cellStyle name="Uwaga 3" xfId="44248" hidden="1"/>
    <cellStyle name="Uwaga 3" xfId="44246" hidden="1"/>
    <cellStyle name="Uwaga 3" xfId="44235" hidden="1"/>
    <cellStyle name="Uwaga 3" xfId="44233" hidden="1"/>
    <cellStyle name="Uwaga 3" xfId="44231" hidden="1"/>
    <cellStyle name="Uwaga 3" xfId="44220" hidden="1"/>
    <cellStyle name="Uwaga 3" xfId="44218" hidden="1"/>
    <cellStyle name="Uwaga 3" xfId="44216" hidden="1"/>
    <cellStyle name="Uwaga 3" xfId="44205" hidden="1"/>
    <cellStyle name="Uwaga 3" xfId="44203" hidden="1"/>
    <cellStyle name="Uwaga 3" xfId="44201" hidden="1"/>
    <cellStyle name="Uwaga 3" xfId="44190" hidden="1"/>
    <cellStyle name="Uwaga 3" xfId="44188" hidden="1"/>
    <cellStyle name="Uwaga 3" xfId="44186" hidden="1"/>
    <cellStyle name="Uwaga 3" xfId="44175" hidden="1"/>
    <cellStyle name="Uwaga 3" xfId="44173" hidden="1"/>
    <cellStyle name="Uwaga 3" xfId="44171" hidden="1"/>
    <cellStyle name="Uwaga 3" xfId="44160" hidden="1"/>
    <cellStyle name="Uwaga 3" xfId="44158" hidden="1"/>
    <cellStyle name="Uwaga 3" xfId="44156" hidden="1"/>
    <cellStyle name="Uwaga 3" xfId="44145" hidden="1"/>
    <cellStyle name="Uwaga 3" xfId="44143" hidden="1"/>
    <cellStyle name="Uwaga 3" xfId="44141" hidden="1"/>
    <cellStyle name="Uwaga 3" xfId="44130" hidden="1"/>
    <cellStyle name="Uwaga 3" xfId="44128" hidden="1"/>
    <cellStyle name="Uwaga 3" xfId="44126" hidden="1"/>
    <cellStyle name="Uwaga 3" xfId="44115" hidden="1"/>
    <cellStyle name="Uwaga 3" xfId="44113" hidden="1"/>
    <cellStyle name="Uwaga 3" xfId="44111" hidden="1"/>
    <cellStyle name="Uwaga 3" xfId="44100" hidden="1"/>
    <cellStyle name="Uwaga 3" xfId="44098" hidden="1"/>
    <cellStyle name="Uwaga 3" xfId="44096" hidden="1"/>
    <cellStyle name="Uwaga 3" xfId="44085" hidden="1"/>
    <cellStyle name="Uwaga 3" xfId="44083" hidden="1"/>
    <cellStyle name="Uwaga 3" xfId="44080" hidden="1"/>
    <cellStyle name="Uwaga 3" xfId="44070" hidden="1"/>
    <cellStyle name="Uwaga 3" xfId="44067" hidden="1"/>
    <cellStyle name="Uwaga 3" xfId="44064" hidden="1"/>
    <cellStyle name="Uwaga 3" xfId="44055" hidden="1"/>
    <cellStyle name="Uwaga 3" xfId="44053" hidden="1"/>
    <cellStyle name="Uwaga 3" xfId="44050" hidden="1"/>
    <cellStyle name="Uwaga 3" xfId="44040" hidden="1"/>
    <cellStyle name="Uwaga 3" xfId="44038" hidden="1"/>
    <cellStyle name="Uwaga 3" xfId="44036" hidden="1"/>
    <cellStyle name="Uwaga 3" xfId="44025" hidden="1"/>
    <cellStyle name="Uwaga 3" xfId="44023" hidden="1"/>
    <cellStyle name="Uwaga 3" xfId="44021" hidden="1"/>
    <cellStyle name="Uwaga 3" xfId="44010" hidden="1"/>
    <cellStyle name="Uwaga 3" xfId="44008" hidden="1"/>
    <cellStyle name="Uwaga 3" xfId="44006" hidden="1"/>
    <cellStyle name="Uwaga 3" xfId="43995" hidden="1"/>
    <cellStyle name="Uwaga 3" xfId="43993" hidden="1"/>
    <cellStyle name="Uwaga 3" xfId="43991" hidden="1"/>
    <cellStyle name="Uwaga 3" xfId="43980" hidden="1"/>
    <cellStyle name="Uwaga 3" xfId="43978" hidden="1"/>
    <cellStyle name="Uwaga 3" xfId="43976" hidden="1"/>
    <cellStyle name="Uwaga 3" xfId="43965" hidden="1"/>
    <cellStyle name="Uwaga 3" xfId="43963" hidden="1"/>
    <cellStyle name="Uwaga 3" xfId="43960" hidden="1"/>
    <cellStyle name="Uwaga 3" xfId="43950" hidden="1"/>
    <cellStyle name="Uwaga 3" xfId="43947" hidden="1"/>
    <cellStyle name="Uwaga 3" xfId="43944" hidden="1"/>
    <cellStyle name="Uwaga 3" xfId="43935" hidden="1"/>
    <cellStyle name="Uwaga 3" xfId="43932" hidden="1"/>
    <cellStyle name="Uwaga 3" xfId="43929" hidden="1"/>
    <cellStyle name="Uwaga 3" xfId="43920" hidden="1"/>
    <cellStyle name="Uwaga 3" xfId="43918" hidden="1"/>
    <cellStyle name="Uwaga 3" xfId="43916" hidden="1"/>
    <cellStyle name="Uwaga 3" xfId="43905" hidden="1"/>
    <cellStyle name="Uwaga 3" xfId="43902" hidden="1"/>
    <cellStyle name="Uwaga 3" xfId="43899" hidden="1"/>
    <cellStyle name="Uwaga 3" xfId="43890" hidden="1"/>
    <cellStyle name="Uwaga 3" xfId="43887" hidden="1"/>
    <cellStyle name="Uwaga 3" xfId="43884" hidden="1"/>
    <cellStyle name="Uwaga 3" xfId="43875" hidden="1"/>
    <cellStyle name="Uwaga 3" xfId="43872" hidden="1"/>
    <cellStyle name="Uwaga 3" xfId="43869" hidden="1"/>
    <cellStyle name="Uwaga 3" xfId="43862" hidden="1"/>
    <cellStyle name="Uwaga 3" xfId="43858" hidden="1"/>
    <cellStyle name="Uwaga 3" xfId="43855" hidden="1"/>
    <cellStyle name="Uwaga 3" xfId="43847" hidden="1"/>
    <cellStyle name="Uwaga 3" xfId="43843" hidden="1"/>
    <cellStyle name="Uwaga 3" xfId="43840" hidden="1"/>
    <cellStyle name="Uwaga 3" xfId="43832" hidden="1"/>
    <cellStyle name="Uwaga 3" xfId="43828" hidden="1"/>
    <cellStyle name="Uwaga 3" xfId="43824" hidden="1"/>
    <cellStyle name="Uwaga 3" xfId="43817" hidden="1"/>
    <cellStyle name="Uwaga 3" xfId="43813" hidden="1"/>
    <cellStyle name="Uwaga 3" xfId="43810" hidden="1"/>
    <cellStyle name="Uwaga 3" xfId="43802" hidden="1"/>
    <cellStyle name="Uwaga 3" xfId="43798" hidden="1"/>
    <cellStyle name="Uwaga 3" xfId="43795" hidden="1"/>
    <cellStyle name="Uwaga 3" xfId="43786" hidden="1"/>
    <cellStyle name="Uwaga 3" xfId="43781" hidden="1"/>
    <cellStyle name="Uwaga 3" xfId="43777" hidden="1"/>
    <cellStyle name="Uwaga 3" xfId="43771" hidden="1"/>
    <cellStyle name="Uwaga 3" xfId="43766" hidden="1"/>
    <cellStyle name="Uwaga 3" xfId="43762" hidden="1"/>
    <cellStyle name="Uwaga 3" xfId="43756" hidden="1"/>
    <cellStyle name="Uwaga 3" xfId="43751" hidden="1"/>
    <cellStyle name="Uwaga 3" xfId="43747" hidden="1"/>
    <cellStyle name="Uwaga 3" xfId="43742" hidden="1"/>
    <cellStyle name="Uwaga 3" xfId="43738" hidden="1"/>
    <cellStyle name="Uwaga 3" xfId="43734" hidden="1"/>
    <cellStyle name="Uwaga 3" xfId="43727" hidden="1"/>
    <cellStyle name="Uwaga 3" xfId="43722" hidden="1"/>
    <cellStyle name="Uwaga 3" xfId="43718" hidden="1"/>
    <cellStyle name="Uwaga 3" xfId="43711" hidden="1"/>
    <cellStyle name="Uwaga 3" xfId="43706" hidden="1"/>
    <cellStyle name="Uwaga 3" xfId="43702" hidden="1"/>
    <cellStyle name="Uwaga 3" xfId="43697" hidden="1"/>
    <cellStyle name="Uwaga 3" xfId="43692" hidden="1"/>
    <cellStyle name="Uwaga 3" xfId="43688" hidden="1"/>
    <cellStyle name="Uwaga 3" xfId="43682" hidden="1"/>
    <cellStyle name="Uwaga 3" xfId="43678" hidden="1"/>
    <cellStyle name="Uwaga 3" xfId="43675" hidden="1"/>
    <cellStyle name="Uwaga 3" xfId="43668" hidden="1"/>
    <cellStyle name="Uwaga 3" xfId="43663" hidden="1"/>
    <cellStyle name="Uwaga 3" xfId="43658" hidden="1"/>
    <cellStyle name="Uwaga 3" xfId="43652" hidden="1"/>
    <cellStyle name="Uwaga 3" xfId="43647" hidden="1"/>
    <cellStyle name="Uwaga 3" xfId="43642" hidden="1"/>
    <cellStyle name="Uwaga 3" xfId="43637" hidden="1"/>
    <cellStyle name="Uwaga 3" xfId="43632" hidden="1"/>
    <cellStyle name="Uwaga 3" xfId="43627" hidden="1"/>
    <cellStyle name="Uwaga 3" xfId="43623" hidden="1"/>
    <cellStyle name="Uwaga 3" xfId="43619" hidden="1"/>
    <cellStyle name="Uwaga 3" xfId="43614" hidden="1"/>
    <cellStyle name="Uwaga 3" xfId="43607" hidden="1"/>
    <cellStyle name="Uwaga 3" xfId="43602" hidden="1"/>
    <cellStyle name="Uwaga 3" xfId="43597" hidden="1"/>
    <cellStyle name="Uwaga 3" xfId="43591" hidden="1"/>
    <cellStyle name="Uwaga 3" xfId="43586" hidden="1"/>
    <cellStyle name="Uwaga 3" xfId="43582" hidden="1"/>
    <cellStyle name="Uwaga 3" xfId="43577" hidden="1"/>
    <cellStyle name="Uwaga 3" xfId="43572" hidden="1"/>
    <cellStyle name="Uwaga 3" xfId="43567" hidden="1"/>
    <cellStyle name="Uwaga 3" xfId="43563" hidden="1"/>
    <cellStyle name="Uwaga 3" xfId="43558" hidden="1"/>
    <cellStyle name="Uwaga 3" xfId="43553" hidden="1"/>
    <cellStyle name="Uwaga 3" xfId="43548" hidden="1"/>
    <cellStyle name="Uwaga 3" xfId="43544" hidden="1"/>
    <cellStyle name="Uwaga 3" xfId="43540" hidden="1"/>
    <cellStyle name="Uwaga 3" xfId="43533" hidden="1"/>
    <cellStyle name="Uwaga 3" xfId="43529" hidden="1"/>
    <cellStyle name="Uwaga 3" xfId="43524" hidden="1"/>
    <cellStyle name="Uwaga 3" xfId="43518" hidden="1"/>
    <cellStyle name="Uwaga 3" xfId="43514" hidden="1"/>
    <cellStyle name="Uwaga 3" xfId="43509" hidden="1"/>
    <cellStyle name="Uwaga 3" xfId="43503" hidden="1"/>
    <cellStyle name="Uwaga 3" xfId="43499" hidden="1"/>
    <cellStyle name="Uwaga 3" xfId="43495" hidden="1"/>
    <cellStyle name="Uwaga 3" xfId="43488" hidden="1"/>
    <cellStyle name="Uwaga 3" xfId="43484" hidden="1"/>
    <cellStyle name="Uwaga 3" xfId="43480" hidden="1"/>
    <cellStyle name="Uwaga 3" xfId="44344" hidden="1"/>
    <cellStyle name="Uwaga 3" xfId="44342" hidden="1"/>
    <cellStyle name="Uwaga 3" xfId="44340" hidden="1"/>
    <cellStyle name="Uwaga 3" xfId="44327" hidden="1"/>
    <cellStyle name="Uwaga 3" xfId="44326" hidden="1"/>
    <cellStyle name="Uwaga 3" xfId="44325" hidden="1"/>
    <cellStyle name="Uwaga 3" xfId="44312" hidden="1"/>
    <cellStyle name="Uwaga 3" xfId="44311" hidden="1"/>
    <cellStyle name="Uwaga 3" xfId="44310" hidden="1"/>
    <cellStyle name="Uwaga 3" xfId="44298" hidden="1"/>
    <cellStyle name="Uwaga 3" xfId="44296" hidden="1"/>
    <cellStyle name="Uwaga 3" xfId="44295" hidden="1"/>
    <cellStyle name="Uwaga 3" xfId="44282" hidden="1"/>
    <cellStyle name="Uwaga 3" xfId="44281" hidden="1"/>
    <cellStyle name="Uwaga 3" xfId="44280" hidden="1"/>
    <cellStyle name="Uwaga 3" xfId="44268" hidden="1"/>
    <cellStyle name="Uwaga 3" xfId="44266" hidden="1"/>
    <cellStyle name="Uwaga 3" xfId="44264" hidden="1"/>
    <cellStyle name="Uwaga 3" xfId="44253" hidden="1"/>
    <cellStyle name="Uwaga 3" xfId="44251" hidden="1"/>
    <cellStyle name="Uwaga 3" xfId="44249" hidden="1"/>
    <cellStyle name="Uwaga 3" xfId="44238" hidden="1"/>
    <cellStyle name="Uwaga 3" xfId="44236" hidden="1"/>
    <cellStyle name="Uwaga 3" xfId="44234" hidden="1"/>
    <cellStyle name="Uwaga 3" xfId="44223" hidden="1"/>
    <cellStyle name="Uwaga 3" xfId="44221" hidden="1"/>
    <cellStyle name="Uwaga 3" xfId="44219" hidden="1"/>
    <cellStyle name="Uwaga 3" xfId="44208" hidden="1"/>
    <cellStyle name="Uwaga 3" xfId="44206" hidden="1"/>
    <cellStyle name="Uwaga 3" xfId="44204" hidden="1"/>
    <cellStyle name="Uwaga 3" xfId="44193" hidden="1"/>
    <cellStyle name="Uwaga 3" xfId="44191" hidden="1"/>
    <cellStyle name="Uwaga 3" xfId="44189" hidden="1"/>
    <cellStyle name="Uwaga 3" xfId="44178" hidden="1"/>
    <cellStyle name="Uwaga 3" xfId="44176" hidden="1"/>
    <cellStyle name="Uwaga 3" xfId="44174" hidden="1"/>
    <cellStyle name="Uwaga 3" xfId="44163" hidden="1"/>
    <cellStyle name="Uwaga 3" xfId="44161" hidden="1"/>
    <cellStyle name="Uwaga 3" xfId="44159" hidden="1"/>
    <cellStyle name="Uwaga 3" xfId="44148" hidden="1"/>
    <cellStyle name="Uwaga 3" xfId="44146" hidden="1"/>
    <cellStyle name="Uwaga 3" xfId="44144" hidden="1"/>
    <cellStyle name="Uwaga 3" xfId="44133" hidden="1"/>
    <cellStyle name="Uwaga 3" xfId="44131" hidden="1"/>
    <cellStyle name="Uwaga 3" xfId="44129" hidden="1"/>
    <cellStyle name="Uwaga 3" xfId="44118" hidden="1"/>
    <cellStyle name="Uwaga 3" xfId="44116" hidden="1"/>
    <cellStyle name="Uwaga 3" xfId="44114" hidden="1"/>
    <cellStyle name="Uwaga 3" xfId="44103" hidden="1"/>
    <cellStyle name="Uwaga 3" xfId="44101" hidden="1"/>
    <cellStyle name="Uwaga 3" xfId="44099" hidden="1"/>
    <cellStyle name="Uwaga 3" xfId="44088" hidden="1"/>
    <cellStyle name="Uwaga 3" xfId="44086" hidden="1"/>
    <cellStyle name="Uwaga 3" xfId="44084" hidden="1"/>
    <cellStyle name="Uwaga 3" xfId="44073" hidden="1"/>
    <cellStyle name="Uwaga 3" xfId="44071" hidden="1"/>
    <cellStyle name="Uwaga 3" xfId="44069" hidden="1"/>
    <cellStyle name="Uwaga 3" xfId="44058" hidden="1"/>
    <cellStyle name="Uwaga 3" xfId="44056" hidden="1"/>
    <cellStyle name="Uwaga 3" xfId="44054" hidden="1"/>
    <cellStyle name="Uwaga 3" xfId="44043" hidden="1"/>
    <cellStyle name="Uwaga 3" xfId="44041" hidden="1"/>
    <cellStyle name="Uwaga 3" xfId="44039" hidden="1"/>
    <cellStyle name="Uwaga 3" xfId="44028" hidden="1"/>
    <cellStyle name="Uwaga 3" xfId="44026" hidden="1"/>
    <cellStyle name="Uwaga 3" xfId="44024" hidden="1"/>
    <cellStyle name="Uwaga 3" xfId="44013" hidden="1"/>
    <cellStyle name="Uwaga 3" xfId="44011" hidden="1"/>
    <cellStyle name="Uwaga 3" xfId="44009" hidden="1"/>
    <cellStyle name="Uwaga 3" xfId="43998" hidden="1"/>
    <cellStyle name="Uwaga 3" xfId="43996" hidden="1"/>
    <cellStyle name="Uwaga 3" xfId="43994" hidden="1"/>
    <cellStyle name="Uwaga 3" xfId="43983" hidden="1"/>
    <cellStyle name="Uwaga 3" xfId="43981" hidden="1"/>
    <cellStyle name="Uwaga 3" xfId="43979" hidden="1"/>
    <cellStyle name="Uwaga 3" xfId="43968" hidden="1"/>
    <cellStyle name="Uwaga 3" xfId="43966" hidden="1"/>
    <cellStyle name="Uwaga 3" xfId="43964" hidden="1"/>
    <cellStyle name="Uwaga 3" xfId="43953" hidden="1"/>
    <cellStyle name="Uwaga 3" xfId="43951" hidden="1"/>
    <cellStyle name="Uwaga 3" xfId="43948" hidden="1"/>
    <cellStyle name="Uwaga 3" xfId="43938" hidden="1"/>
    <cellStyle name="Uwaga 3" xfId="43936" hidden="1"/>
    <cellStyle name="Uwaga 3" xfId="43934" hidden="1"/>
    <cellStyle name="Uwaga 3" xfId="43923" hidden="1"/>
    <cellStyle name="Uwaga 3" xfId="43921" hidden="1"/>
    <cellStyle name="Uwaga 3" xfId="43919" hidden="1"/>
    <cellStyle name="Uwaga 3" xfId="43908" hidden="1"/>
    <cellStyle name="Uwaga 3" xfId="43906" hidden="1"/>
    <cellStyle name="Uwaga 3" xfId="43903" hidden="1"/>
    <cellStyle name="Uwaga 3" xfId="43893" hidden="1"/>
    <cellStyle name="Uwaga 3" xfId="43891" hidden="1"/>
    <cellStyle name="Uwaga 3" xfId="43888" hidden="1"/>
    <cellStyle name="Uwaga 3" xfId="43878" hidden="1"/>
    <cellStyle name="Uwaga 3" xfId="43876" hidden="1"/>
    <cellStyle name="Uwaga 3" xfId="43873" hidden="1"/>
    <cellStyle name="Uwaga 3" xfId="43864" hidden="1"/>
    <cellStyle name="Uwaga 3" xfId="43861" hidden="1"/>
    <cellStyle name="Uwaga 3" xfId="43857" hidden="1"/>
    <cellStyle name="Uwaga 3" xfId="43849" hidden="1"/>
    <cellStyle name="Uwaga 3" xfId="43846" hidden="1"/>
    <cellStyle name="Uwaga 3" xfId="43842" hidden="1"/>
    <cellStyle name="Uwaga 3" xfId="43834" hidden="1"/>
    <cellStyle name="Uwaga 3" xfId="43831" hidden="1"/>
    <cellStyle name="Uwaga 3" xfId="43827" hidden="1"/>
    <cellStyle name="Uwaga 3" xfId="43819" hidden="1"/>
    <cellStyle name="Uwaga 3" xfId="43816" hidden="1"/>
    <cellStyle name="Uwaga 3" xfId="43812" hidden="1"/>
    <cellStyle name="Uwaga 3" xfId="43804" hidden="1"/>
    <cellStyle name="Uwaga 3" xfId="43801" hidden="1"/>
    <cellStyle name="Uwaga 3" xfId="43797" hidden="1"/>
    <cellStyle name="Uwaga 3" xfId="43789" hidden="1"/>
    <cellStyle name="Uwaga 3" xfId="43785" hidden="1"/>
    <cellStyle name="Uwaga 3" xfId="43780" hidden="1"/>
    <cellStyle name="Uwaga 3" xfId="43774" hidden="1"/>
    <cellStyle name="Uwaga 3" xfId="43770" hidden="1"/>
    <cellStyle name="Uwaga 3" xfId="43765" hidden="1"/>
    <cellStyle name="Uwaga 3" xfId="43759" hidden="1"/>
    <cellStyle name="Uwaga 3" xfId="43755" hidden="1"/>
    <cellStyle name="Uwaga 3" xfId="43750" hidden="1"/>
    <cellStyle name="Uwaga 3" xfId="43744" hidden="1"/>
    <cellStyle name="Uwaga 3" xfId="43741" hidden="1"/>
    <cellStyle name="Uwaga 3" xfId="43737" hidden="1"/>
    <cellStyle name="Uwaga 3" xfId="43729" hidden="1"/>
    <cellStyle name="Uwaga 3" xfId="43726" hidden="1"/>
    <cellStyle name="Uwaga 3" xfId="43721" hidden="1"/>
    <cellStyle name="Uwaga 3" xfId="43714" hidden="1"/>
    <cellStyle name="Uwaga 3" xfId="43710" hidden="1"/>
    <cellStyle name="Uwaga 3" xfId="43705" hidden="1"/>
    <cellStyle name="Uwaga 3" xfId="43699" hidden="1"/>
    <cellStyle name="Uwaga 3" xfId="43695" hidden="1"/>
    <cellStyle name="Uwaga 3" xfId="43690" hidden="1"/>
    <cellStyle name="Uwaga 3" xfId="43684" hidden="1"/>
    <cellStyle name="Uwaga 3" xfId="43681" hidden="1"/>
    <cellStyle name="Uwaga 3" xfId="43677" hidden="1"/>
    <cellStyle name="Uwaga 3" xfId="43669" hidden="1"/>
    <cellStyle name="Uwaga 3" xfId="43664" hidden="1"/>
    <cellStyle name="Uwaga 3" xfId="43659" hidden="1"/>
    <cellStyle name="Uwaga 3" xfId="43654" hidden="1"/>
    <cellStyle name="Uwaga 3" xfId="43649" hidden="1"/>
    <cellStyle name="Uwaga 3" xfId="43644" hidden="1"/>
    <cellStyle name="Uwaga 3" xfId="43639" hidden="1"/>
    <cellStyle name="Uwaga 3" xfId="43634" hidden="1"/>
    <cellStyle name="Uwaga 3" xfId="43629" hidden="1"/>
    <cellStyle name="Uwaga 3" xfId="43624" hidden="1"/>
    <cellStyle name="Uwaga 3" xfId="43620" hidden="1"/>
    <cellStyle name="Uwaga 3" xfId="43615" hidden="1"/>
    <cellStyle name="Uwaga 3" xfId="43608" hidden="1"/>
    <cellStyle name="Uwaga 3" xfId="43603" hidden="1"/>
    <cellStyle name="Uwaga 3" xfId="43598" hidden="1"/>
    <cellStyle name="Uwaga 3" xfId="43593" hidden="1"/>
    <cellStyle name="Uwaga 3" xfId="43588" hidden="1"/>
    <cellStyle name="Uwaga 3" xfId="43583" hidden="1"/>
    <cellStyle name="Uwaga 3" xfId="43578" hidden="1"/>
    <cellStyle name="Uwaga 3" xfId="43573" hidden="1"/>
    <cellStyle name="Uwaga 3" xfId="43568" hidden="1"/>
    <cellStyle name="Uwaga 3" xfId="43564" hidden="1"/>
    <cellStyle name="Uwaga 3" xfId="43559" hidden="1"/>
    <cellStyle name="Uwaga 3" xfId="43554" hidden="1"/>
    <cellStyle name="Uwaga 3" xfId="43549" hidden="1"/>
    <cellStyle name="Uwaga 3" xfId="43545" hidden="1"/>
    <cellStyle name="Uwaga 3" xfId="43541" hidden="1"/>
    <cellStyle name="Uwaga 3" xfId="43534" hidden="1"/>
    <cellStyle name="Uwaga 3" xfId="43530" hidden="1"/>
    <cellStyle name="Uwaga 3" xfId="43525" hidden="1"/>
    <cellStyle name="Uwaga 3" xfId="43519" hidden="1"/>
    <cellStyle name="Uwaga 3" xfId="43515" hidden="1"/>
    <cellStyle name="Uwaga 3" xfId="43510" hidden="1"/>
    <cellStyle name="Uwaga 3" xfId="43504" hidden="1"/>
    <cellStyle name="Uwaga 3" xfId="43500" hidden="1"/>
    <cellStyle name="Uwaga 3" xfId="43496" hidden="1"/>
    <cellStyle name="Uwaga 3" xfId="43489" hidden="1"/>
    <cellStyle name="Uwaga 3" xfId="43485" hidden="1"/>
    <cellStyle name="Uwaga 3" xfId="43481" hidden="1"/>
    <cellStyle name="Uwaga 3" xfId="44348" hidden="1"/>
    <cellStyle name="Uwaga 3" xfId="44347" hidden="1"/>
    <cellStyle name="Uwaga 3" xfId="44345" hidden="1"/>
    <cellStyle name="Uwaga 3" xfId="44332" hidden="1"/>
    <cellStyle name="Uwaga 3" xfId="44330" hidden="1"/>
    <cellStyle name="Uwaga 3" xfId="44328" hidden="1"/>
    <cellStyle name="Uwaga 3" xfId="44318" hidden="1"/>
    <cellStyle name="Uwaga 3" xfId="44316" hidden="1"/>
    <cellStyle name="Uwaga 3" xfId="44314" hidden="1"/>
    <cellStyle name="Uwaga 3" xfId="44303" hidden="1"/>
    <cellStyle name="Uwaga 3" xfId="44301" hidden="1"/>
    <cellStyle name="Uwaga 3" xfId="44299" hidden="1"/>
    <cellStyle name="Uwaga 3" xfId="44286" hidden="1"/>
    <cellStyle name="Uwaga 3" xfId="44284" hidden="1"/>
    <cellStyle name="Uwaga 3" xfId="44283" hidden="1"/>
    <cellStyle name="Uwaga 3" xfId="44270" hidden="1"/>
    <cellStyle name="Uwaga 3" xfId="44269" hidden="1"/>
    <cellStyle name="Uwaga 3" xfId="44267" hidden="1"/>
    <cellStyle name="Uwaga 3" xfId="44255" hidden="1"/>
    <cellStyle name="Uwaga 3" xfId="44254" hidden="1"/>
    <cellStyle name="Uwaga 3" xfId="44252" hidden="1"/>
    <cellStyle name="Uwaga 3" xfId="44240" hidden="1"/>
    <cellStyle name="Uwaga 3" xfId="44239" hidden="1"/>
    <cellStyle name="Uwaga 3" xfId="44237" hidden="1"/>
    <cellStyle name="Uwaga 3" xfId="44225" hidden="1"/>
    <cellStyle name="Uwaga 3" xfId="44224" hidden="1"/>
    <cellStyle name="Uwaga 3" xfId="44222" hidden="1"/>
    <cellStyle name="Uwaga 3" xfId="44210" hidden="1"/>
    <cellStyle name="Uwaga 3" xfId="44209" hidden="1"/>
    <cellStyle name="Uwaga 3" xfId="44207" hidden="1"/>
    <cellStyle name="Uwaga 3" xfId="44195" hidden="1"/>
    <cellStyle name="Uwaga 3" xfId="44194" hidden="1"/>
    <cellStyle name="Uwaga 3" xfId="44192" hidden="1"/>
    <cellStyle name="Uwaga 3" xfId="44180" hidden="1"/>
    <cellStyle name="Uwaga 3" xfId="44179" hidden="1"/>
    <cellStyle name="Uwaga 3" xfId="44177" hidden="1"/>
    <cellStyle name="Uwaga 3" xfId="44165" hidden="1"/>
    <cellStyle name="Uwaga 3" xfId="44164" hidden="1"/>
    <cellStyle name="Uwaga 3" xfId="44162" hidden="1"/>
    <cellStyle name="Uwaga 3" xfId="44150" hidden="1"/>
    <cellStyle name="Uwaga 3" xfId="44149" hidden="1"/>
    <cellStyle name="Uwaga 3" xfId="44147" hidden="1"/>
    <cellStyle name="Uwaga 3" xfId="44135" hidden="1"/>
    <cellStyle name="Uwaga 3" xfId="44134" hidden="1"/>
    <cellStyle name="Uwaga 3" xfId="44132" hidden="1"/>
    <cellStyle name="Uwaga 3" xfId="44120" hidden="1"/>
    <cellStyle name="Uwaga 3" xfId="44119" hidden="1"/>
    <cellStyle name="Uwaga 3" xfId="44117" hidden="1"/>
    <cellStyle name="Uwaga 3" xfId="44105" hidden="1"/>
    <cellStyle name="Uwaga 3" xfId="44104" hidden="1"/>
    <cellStyle name="Uwaga 3" xfId="44102" hidden="1"/>
    <cellStyle name="Uwaga 3" xfId="44090" hidden="1"/>
    <cellStyle name="Uwaga 3" xfId="44089" hidden="1"/>
    <cellStyle name="Uwaga 3" xfId="44087" hidden="1"/>
    <cellStyle name="Uwaga 3" xfId="44075" hidden="1"/>
    <cellStyle name="Uwaga 3" xfId="44074" hidden="1"/>
    <cellStyle name="Uwaga 3" xfId="44072" hidden="1"/>
    <cellStyle name="Uwaga 3" xfId="44060" hidden="1"/>
    <cellStyle name="Uwaga 3" xfId="44059" hidden="1"/>
    <cellStyle name="Uwaga 3" xfId="44057" hidden="1"/>
    <cellStyle name="Uwaga 3" xfId="44045" hidden="1"/>
    <cellStyle name="Uwaga 3" xfId="44044" hidden="1"/>
    <cellStyle name="Uwaga 3" xfId="44042" hidden="1"/>
    <cellStyle name="Uwaga 3" xfId="44030" hidden="1"/>
    <cellStyle name="Uwaga 3" xfId="44029" hidden="1"/>
    <cellStyle name="Uwaga 3" xfId="44027" hidden="1"/>
    <cellStyle name="Uwaga 3" xfId="44015" hidden="1"/>
    <cellStyle name="Uwaga 3" xfId="44014" hidden="1"/>
    <cellStyle name="Uwaga 3" xfId="44012" hidden="1"/>
    <cellStyle name="Uwaga 3" xfId="44000" hidden="1"/>
    <cellStyle name="Uwaga 3" xfId="43999" hidden="1"/>
    <cellStyle name="Uwaga 3" xfId="43997" hidden="1"/>
    <cellStyle name="Uwaga 3" xfId="43985" hidden="1"/>
    <cellStyle name="Uwaga 3" xfId="43984" hidden="1"/>
    <cellStyle name="Uwaga 3" xfId="43982" hidden="1"/>
    <cellStyle name="Uwaga 3" xfId="43970" hidden="1"/>
    <cellStyle name="Uwaga 3" xfId="43969" hidden="1"/>
    <cellStyle name="Uwaga 3" xfId="43967" hidden="1"/>
    <cellStyle name="Uwaga 3" xfId="43955" hidden="1"/>
    <cellStyle name="Uwaga 3" xfId="43954" hidden="1"/>
    <cellStyle name="Uwaga 3" xfId="43952" hidden="1"/>
    <cellStyle name="Uwaga 3" xfId="43940" hidden="1"/>
    <cellStyle name="Uwaga 3" xfId="43939" hidden="1"/>
    <cellStyle name="Uwaga 3" xfId="43937" hidden="1"/>
    <cellStyle name="Uwaga 3" xfId="43925" hidden="1"/>
    <cellStyle name="Uwaga 3" xfId="43924" hidden="1"/>
    <cellStyle name="Uwaga 3" xfId="43922" hidden="1"/>
    <cellStyle name="Uwaga 3" xfId="43910" hidden="1"/>
    <cellStyle name="Uwaga 3" xfId="43909" hidden="1"/>
    <cellStyle name="Uwaga 3" xfId="43907" hidden="1"/>
    <cellStyle name="Uwaga 3" xfId="43895" hidden="1"/>
    <cellStyle name="Uwaga 3" xfId="43894" hidden="1"/>
    <cellStyle name="Uwaga 3" xfId="43892" hidden="1"/>
    <cellStyle name="Uwaga 3" xfId="43880" hidden="1"/>
    <cellStyle name="Uwaga 3" xfId="43879" hidden="1"/>
    <cellStyle name="Uwaga 3" xfId="43877" hidden="1"/>
    <cellStyle name="Uwaga 3" xfId="43865" hidden="1"/>
    <cellStyle name="Uwaga 3" xfId="43863" hidden="1"/>
    <cellStyle name="Uwaga 3" xfId="43860" hidden="1"/>
    <cellStyle name="Uwaga 3" xfId="43850" hidden="1"/>
    <cellStyle name="Uwaga 3" xfId="43848" hidden="1"/>
    <cellStyle name="Uwaga 3" xfId="43845" hidden="1"/>
    <cellStyle name="Uwaga 3" xfId="43835" hidden="1"/>
    <cellStyle name="Uwaga 3" xfId="43833" hidden="1"/>
    <cellStyle name="Uwaga 3" xfId="43830" hidden="1"/>
    <cellStyle name="Uwaga 3" xfId="43820" hidden="1"/>
    <cellStyle name="Uwaga 3" xfId="43818" hidden="1"/>
    <cellStyle name="Uwaga 3" xfId="43815" hidden="1"/>
    <cellStyle name="Uwaga 3" xfId="43805" hidden="1"/>
    <cellStyle name="Uwaga 3" xfId="43803" hidden="1"/>
    <cellStyle name="Uwaga 3" xfId="43800" hidden="1"/>
    <cellStyle name="Uwaga 3" xfId="43790" hidden="1"/>
    <cellStyle name="Uwaga 3" xfId="43788" hidden="1"/>
    <cellStyle name="Uwaga 3" xfId="43784" hidden="1"/>
    <cellStyle name="Uwaga 3" xfId="43775" hidden="1"/>
    <cellStyle name="Uwaga 3" xfId="43772" hidden="1"/>
    <cellStyle name="Uwaga 3" xfId="43768" hidden="1"/>
    <cellStyle name="Uwaga 3" xfId="43760" hidden="1"/>
    <cellStyle name="Uwaga 3" xfId="43758" hidden="1"/>
    <cellStyle name="Uwaga 3" xfId="43754" hidden="1"/>
    <cellStyle name="Uwaga 3" xfId="43745" hidden="1"/>
    <cellStyle name="Uwaga 3" xfId="43743" hidden="1"/>
    <cellStyle name="Uwaga 3" xfId="43740" hidden="1"/>
    <cellStyle name="Uwaga 3" xfId="43730" hidden="1"/>
    <cellStyle name="Uwaga 3" xfId="43728" hidden="1"/>
    <cellStyle name="Uwaga 3" xfId="43723" hidden="1"/>
    <cellStyle name="Uwaga 3" xfId="43715" hidden="1"/>
    <cellStyle name="Uwaga 3" xfId="43713" hidden="1"/>
    <cellStyle name="Uwaga 3" xfId="43708" hidden="1"/>
    <cellStyle name="Uwaga 3" xfId="43700" hidden="1"/>
    <cellStyle name="Uwaga 3" xfId="43698" hidden="1"/>
    <cellStyle name="Uwaga 3" xfId="43693" hidden="1"/>
    <cellStyle name="Uwaga 3" xfId="43685" hidden="1"/>
    <cellStyle name="Uwaga 3" xfId="43683" hidden="1"/>
    <cellStyle name="Uwaga 3" xfId="43679" hidden="1"/>
    <cellStyle name="Uwaga 3" xfId="43670" hidden="1"/>
    <cellStyle name="Uwaga 3" xfId="43667" hidden="1"/>
    <cellStyle name="Uwaga 3" xfId="43662" hidden="1"/>
    <cellStyle name="Uwaga 3" xfId="43655" hidden="1"/>
    <cellStyle name="Uwaga 3" xfId="43651" hidden="1"/>
    <cellStyle name="Uwaga 3" xfId="43646" hidden="1"/>
    <cellStyle name="Uwaga 3" xfId="43640" hidden="1"/>
    <cellStyle name="Uwaga 3" xfId="43636" hidden="1"/>
    <cellStyle name="Uwaga 3" xfId="43631" hidden="1"/>
    <cellStyle name="Uwaga 3" xfId="43625" hidden="1"/>
    <cellStyle name="Uwaga 3" xfId="43622" hidden="1"/>
    <cellStyle name="Uwaga 3" xfId="43618" hidden="1"/>
    <cellStyle name="Uwaga 3" xfId="43609" hidden="1"/>
    <cellStyle name="Uwaga 3" xfId="43604" hidden="1"/>
    <cellStyle name="Uwaga 3" xfId="43599" hidden="1"/>
    <cellStyle name="Uwaga 3" xfId="43594" hidden="1"/>
    <cellStyle name="Uwaga 3" xfId="43589" hidden="1"/>
    <cellStyle name="Uwaga 3" xfId="43584" hidden="1"/>
    <cellStyle name="Uwaga 3" xfId="43579" hidden="1"/>
    <cellStyle name="Uwaga 3" xfId="43574" hidden="1"/>
    <cellStyle name="Uwaga 3" xfId="43569" hidden="1"/>
    <cellStyle name="Uwaga 3" xfId="43565" hidden="1"/>
    <cellStyle name="Uwaga 3" xfId="43560" hidden="1"/>
    <cellStyle name="Uwaga 3" xfId="43555" hidden="1"/>
    <cellStyle name="Uwaga 3" xfId="43550" hidden="1"/>
    <cellStyle name="Uwaga 3" xfId="43546" hidden="1"/>
    <cellStyle name="Uwaga 3" xfId="43542" hidden="1"/>
    <cellStyle name="Uwaga 3" xfId="43535" hidden="1"/>
    <cellStyle name="Uwaga 3" xfId="43531" hidden="1"/>
    <cellStyle name="Uwaga 3" xfId="43526" hidden="1"/>
    <cellStyle name="Uwaga 3" xfId="43520" hidden="1"/>
    <cellStyle name="Uwaga 3" xfId="43516" hidden="1"/>
    <cellStyle name="Uwaga 3" xfId="43511" hidden="1"/>
    <cellStyle name="Uwaga 3" xfId="43505" hidden="1"/>
    <cellStyle name="Uwaga 3" xfId="43501" hidden="1"/>
    <cellStyle name="Uwaga 3" xfId="43497" hidden="1"/>
    <cellStyle name="Uwaga 3" xfId="43490" hidden="1"/>
    <cellStyle name="Uwaga 3" xfId="43486" hidden="1"/>
    <cellStyle name="Uwaga 3" xfId="43482" hidden="1"/>
    <cellStyle name="Uwaga 3" xfId="44414" hidden="1"/>
    <cellStyle name="Uwaga 3" xfId="44415" hidden="1"/>
    <cellStyle name="Uwaga 3" xfId="44417" hidden="1"/>
    <cellStyle name="Uwaga 3" xfId="44423" hidden="1"/>
    <cellStyle name="Uwaga 3" xfId="44424" hidden="1"/>
    <cellStyle name="Uwaga 3" xfId="44427" hidden="1"/>
    <cellStyle name="Uwaga 3" xfId="44432" hidden="1"/>
    <cellStyle name="Uwaga 3" xfId="44433" hidden="1"/>
    <cellStyle name="Uwaga 3" xfId="44436" hidden="1"/>
    <cellStyle name="Uwaga 3" xfId="44441" hidden="1"/>
    <cellStyle name="Uwaga 3" xfId="44442" hidden="1"/>
    <cellStyle name="Uwaga 3" xfId="44443" hidden="1"/>
    <cellStyle name="Uwaga 3" xfId="44450" hidden="1"/>
    <cellStyle name="Uwaga 3" xfId="44453" hidden="1"/>
    <cellStyle name="Uwaga 3" xfId="44456" hidden="1"/>
    <cellStyle name="Uwaga 3" xfId="44462" hidden="1"/>
    <cellStyle name="Uwaga 3" xfId="44465" hidden="1"/>
    <cellStyle name="Uwaga 3" xfId="44467" hidden="1"/>
    <cellStyle name="Uwaga 3" xfId="44472" hidden="1"/>
    <cellStyle name="Uwaga 3" xfId="44475" hidden="1"/>
    <cellStyle name="Uwaga 3" xfId="44476" hidden="1"/>
    <cellStyle name="Uwaga 3" xfId="44480" hidden="1"/>
    <cellStyle name="Uwaga 3" xfId="44483" hidden="1"/>
    <cellStyle name="Uwaga 3" xfId="44485" hidden="1"/>
    <cellStyle name="Uwaga 3" xfId="44486" hidden="1"/>
    <cellStyle name="Uwaga 3" xfId="44487" hidden="1"/>
    <cellStyle name="Uwaga 3" xfId="44490" hidden="1"/>
    <cellStyle name="Uwaga 3" xfId="44497" hidden="1"/>
    <cellStyle name="Uwaga 3" xfId="44500" hidden="1"/>
    <cellStyle name="Uwaga 3" xfId="44503" hidden="1"/>
    <cellStyle name="Uwaga 3" xfId="44506" hidden="1"/>
    <cellStyle name="Uwaga 3" xfId="44509" hidden="1"/>
    <cellStyle name="Uwaga 3" xfId="44512" hidden="1"/>
    <cellStyle name="Uwaga 3" xfId="44514" hidden="1"/>
    <cellStyle name="Uwaga 3" xfId="44517" hidden="1"/>
    <cellStyle name="Uwaga 3" xfId="44520" hidden="1"/>
    <cellStyle name="Uwaga 3" xfId="44522" hidden="1"/>
    <cellStyle name="Uwaga 3" xfId="44523" hidden="1"/>
    <cellStyle name="Uwaga 3" xfId="44525" hidden="1"/>
    <cellStyle name="Uwaga 3" xfId="44532" hidden="1"/>
    <cellStyle name="Uwaga 3" xfId="44535" hidden="1"/>
    <cellStyle name="Uwaga 3" xfId="44538" hidden="1"/>
    <cellStyle name="Uwaga 3" xfId="44542" hidden="1"/>
    <cellStyle name="Uwaga 3" xfId="44545" hidden="1"/>
    <cellStyle name="Uwaga 3" xfId="44548" hidden="1"/>
    <cellStyle name="Uwaga 3" xfId="44550" hidden="1"/>
    <cellStyle name="Uwaga 3" xfId="44553" hidden="1"/>
    <cellStyle name="Uwaga 3" xfId="44556" hidden="1"/>
    <cellStyle name="Uwaga 3" xfId="44558" hidden="1"/>
    <cellStyle name="Uwaga 3" xfId="44559" hidden="1"/>
    <cellStyle name="Uwaga 3" xfId="44562" hidden="1"/>
    <cellStyle name="Uwaga 3" xfId="44569" hidden="1"/>
    <cellStyle name="Uwaga 3" xfId="44572" hidden="1"/>
    <cellStyle name="Uwaga 3" xfId="44575" hidden="1"/>
    <cellStyle name="Uwaga 3" xfId="44579" hidden="1"/>
    <cellStyle name="Uwaga 3" xfId="44582" hidden="1"/>
    <cellStyle name="Uwaga 3" xfId="44584" hidden="1"/>
    <cellStyle name="Uwaga 3" xfId="44587" hidden="1"/>
    <cellStyle name="Uwaga 3" xfId="44590" hidden="1"/>
    <cellStyle name="Uwaga 3" xfId="44593" hidden="1"/>
    <cellStyle name="Uwaga 3" xfId="44594" hidden="1"/>
    <cellStyle name="Uwaga 3" xfId="44595" hidden="1"/>
    <cellStyle name="Uwaga 3" xfId="44597" hidden="1"/>
    <cellStyle name="Uwaga 3" xfId="44603" hidden="1"/>
    <cellStyle name="Uwaga 3" xfId="44604" hidden="1"/>
    <cellStyle name="Uwaga 3" xfId="44606" hidden="1"/>
    <cellStyle name="Uwaga 3" xfId="44612" hidden="1"/>
    <cellStyle name="Uwaga 3" xfId="44614" hidden="1"/>
    <cellStyle name="Uwaga 3" xfId="44617" hidden="1"/>
    <cellStyle name="Uwaga 3" xfId="44621" hidden="1"/>
    <cellStyle name="Uwaga 3" xfId="44622" hidden="1"/>
    <cellStyle name="Uwaga 3" xfId="44624" hidden="1"/>
    <cellStyle name="Uwaga 3" xfId="44630" hidden="1"/>
    <cellStyle name="Uwaga 3" xfId="44631" hidden="1"/>
    <cellStyle name="Uwaga 3" xfId="44632" hidden="1"/>
    <cellStyle name="Uwaga 3" xfId="44640" hidden="1"/>
    <cellStyle name="Uwaga 3" xfId="44643" hidden="1"/>
    <cellStyle name="Uwaga 3" xfId="44646" hidden="1"/>
    <cellStyle name="Uwaga 3" xfId="44649" hidden="1"/>
    <cellStyle name="Uwaga 3" xfId="44652" hidden="1"/>
    <cellStyle name="Uwaga 3" xfId="44655" hidden="1"/>
    <cellStyle name="Uwaga 3" xfId="44658" hidden="1"/>
    <cellStyle name="Uwaga 3" xfId="44661" hidden="1"/>
    <cellStyle name="Uwaga 3" xfId="44664" hidden="1"/>
    <cellStyle name="Uwaga 3" xfId="44666" hidden="1"/>
    <cellStyle name="Uwaga 3" xfId="44667" hidden="1"/>
    <cellStyle name="Uwaga 3" xfId="44669" hidden="1"/>
    <cellStyle name="Uwaga 3" xfId="44676" hidden="1"/>
    <cellStyle name="Uwaga 3" xfId="44679" hidden="1"/>
    <cellStyle name="Uwaga 3" xfId="44682" hidden="1"/>
    <cellStyle name="Uwaga 3" xfId="44685" hidden="1"/>
    <cellStyle name="Uwaga 3" xfId="44688" hidden="1"/>
    <cellStyle name="Uwaga 3" xfId="44691" hidden="1"/>
    <cellStyle name="Uwaga 3" xfId="44694" hidden="1"/>
    <cellStyle name="Uwaga 3" xfId="44696" hidden="1"/>
    <cellStyle name="Uwaga 3" xfId="44699" hidden="1"/>
    <cellStyle name="Uwaga 3" xfId="44702" hidden="1"/>
    <cellStyle name="Uwaga 3" xfId="44703" hidden="1"/>
    <cellStyle name="Uwaga 3" xfId="44704" hidden="1"/>
    <cellStyle name="Uwaga 3" xfId="44711" hidden="1"/>
    <cellStyle name="Uwaga 3" xfId="44712" hidden="1"/>
    <cellStyle name="Uwaga 3" xfId="44714" hidden="1"/>
    <cellStyle name="Uwaga 3" xfId="44720" hidden="1"/>
    <cellStyle name="Uwaga 3" xfId="44721" hidden="1"/>
    <cellStyle name="Uwaga 3" xfId="44723" hidden="1"/>
    <cellStyle name="Uwaga 3" xfId="44729" hidden="1"/>
    <cellStyle name="Uwaga 3" xfId="44730" hidden="1"/>
    <cellStyle name="Uwaga 3" xfId="44732" hidden="1"/>
    <cellStyle name="Uwaga 3" xfId="44738" hidden="1"/>
    <cellStyle name="Uwaga 3" xfId="44739" hidden="1"/>
    <cellStyle name="Uwaga 3" xfId="44740" hidden="1"/>
    <cellStyle name="Uwaga 3" xfId="44748" hidden="1"/>
    <cellStyle name="Uwaga 3" xfId="44750" hidden="1"/>
    <cellStyle name="Uwaga 3" xfId="44753" hidden="1"/>
    <cellStyle name="Uwaga 3" xfId="44757" hidden="1"/>
    <cellStyle name="Uwaga 3" xfId="44760" hidden="1"/>
    <cellStyle name="Uwaga 3" xfId="44763" hidden="1"/>
    <cellStyle name="Uwaga 3" xfId="44766" hidden="1"/>
    <cellStyle name="Uwaga 3" xfId="44768" hidden="1"/>
    <cellStyle name="Uwaga 3" xfId="44771" hidden="1"/>
    <cellStyle name="Uwaga 3" xfId="44774" hidden="1"/>
    <cellStyle name="Uwaga 3" xfId="44775" hidden="1"/>
    <cellStyle name="Uwaga 3" xfId="44776" hidden="1"/>
    <cellStyle name="Uwaga 3" xfId="44783" hidden="1"/>
    <cellStyle name="Uwaga 3" xfId="44785" hidden="1"/>
    <cellStyle name="Uwaga 3" xfId="44787" hidden="1"/>
    <cellStyle name="Uwaga 3" xfId="44792" hidden="1"/>
    <cellStyle name="Uwaga 3" xfId="44794" hidden="1"/>
    <cellStyle name="Uwaga 3" xfId="44796" hidden="1"/>
    <cellStyle name="Uwaga 3" xfId="44801" hidden="1"/>
    <cellStyle name="Uwaga 3" xfId="44803" hidden="1"/>
    <cellStyle name="Uwaga 3" xfId="44805" hidden="1"/>
    <cellStyle name="Uwaga 3" xfId="44810" hidden="1"/>
    <cellStyle name="Uwaga 3" xfId="44811" hidden="1"/>
    <cellStyle name="Uwaga 3" xfId="44812" hidden="1"/>
    <cellStyle name="Uwaga 3" xfId="44819" hidden="1"/>
    <cellStyle name="Uwaga 3" xfId="44821" hidden="1"/>
    <cellStyle name="Uwaga 3" xfId="44823" hidden="1"/>
    <cellStyle name="Uwaga 3" xfId="44828" hidden="1"/>
    <cellStyle name="Uwaga 3" xfId="44830" hidden="1"/>
    <cellStyle name="Uwaga 3" xfId="44832" hidden="1"/>
    <cellStyle name="Uwaga 3" xfId="44837" hidden="1"/>
    <cellStyle name="Uwaga 3" xfId="44839" hidden="1"/>
    <cellStyle name="Uwaga 3" xfId="44840" hidden="1"/>
    <cellStyle name="Uwaga 3" xfId="44846" hidden="1"/>
    <cellStyle name="Uwaga 3" xfId="44847" hidden="1"/>
    <cellStyle name="Uwaga 3" xfId="44848" hidden="1"/>
    <cellStyle name="Uwaga 3" xfId="44855" hidden="1"/>
    <cellStyle name="Uwaga 3" xfId="44857" hidden="1"/>
    <cellStyle name="Uwaga 3" xfId="44859" hidden="1"/>
    <cellStyle name="Uwaga 3" xfId="44864" hidden="1"/>
    <cellStyle name="Uwaga 3" xfId="44866" hidden="1"/>
    <cellStyle name="Uwaga 3" xfId="44868" hidden="1"/>
    <cellStyle name="Uwaga 3" xfId="44873" hidden="1"/>
    <cellStyle name="Uwaga 3" xfId="44875" hidden="1"/>
    <cellStyle name="Uwaga 3" xfId="44877" hidden="1"/>
    <cellStyle name="Uwaga 3" xfId="44882" hidden="1"/>
    <cellStyle name="Uwaga 3" xfId="44883" hidden="1"/>
    <cellStyle name="Uwaga 3" xfId="44885" hidden="1"/>
    <cellStyle name="Uwaga 3" xfId="44891" hidden="1"/>
    <cellStyle name="Uwaga 3" xfId="44892" hidden="1"/>
    <cellStyle name="Uwaga 3" xfId="44893" hidden="1"/>
    <cellStyle name="Uwaga 3" xfId="44900" hidden="1"/>
    <cellStyle name="Uwaga 3" xfId="44901" hidden="1"/>
    <cellStyle name="Uwaga 3" xfId="44902" hidden="1"/>
    <cellStyle name="Uwaga 3" xfId="44909" hidden="1"/>
    <cellStyle name="Uwaga 3" xfId="44910" hidden="1"/>
    <cellStyle name="Uwaga 3" xfId="44911" hidden="1"/>
    <cellStyle name="Uwaga 3" xfId="44918" hidden="1"/>
    <cellStyle name="Uwaga 3" xfId="44919" hidden="1"/>
    <cellStyle name="Uwaga 3" xfId="44920" hidden="1"/>
    <cellStyle name="Uwaga 3" xfId="44927" hidden="1"/>
    <cellStyle name="Uwaga 3" xfId="44928" hidden="1"/>
    <cellStyle name="Uwaga 3" xfId="44929" hidden="1"/>
    <cellStyle name="Uwaga 3" xfId="44971" hidden="1"/>
    <cellStyle name="Uwaga 3" xfId="44972" hidden="1"/>
    <cellStyle name="Uwaga 3" xfId="44974" hidden="1"/>
    <cellStyle name="Uwaga 3" xfId="44986" hidden="1"/>
    <cellStyle name="Uwaga 3" xfId="44987" hidden="1"/>
    <cellStyle name="Uwaga 3" xfId="44992" hidden="1"/>
    <cellStyle name="Uwaga 3" xfId="45001" hidden="1"/>
    <cellStyle name="Uwaga 3" xfId="45002" hidden="1"/>
    <cellStyle name="Uwaga 3" xfId="45007" hidden="1"/>
    <cellStyle name="Uwaga 3" xfId="45016" hidden="1"/>
    <cellStyle name="Uwaga 3" xfId="45017" hidden="1"/>
    <cellStyle name="Uwaga 3" xfId="45018" hidden="1"/>
    <cellStyle name="Uwaga 3" xfId="45031" hidden="1"/>
    <cellStyle name="Uwaga 3" xfId="45036" hidden="1"/>
    <cellStyle name="Uwaga 3" xfId="45041" hidden="1"/>
    <cellStyle name="Uwaga 3" xfId="45051" hidden="1"/>
    <cellStyle name="Uwaga 3" xfId="45056" hidden="1"/>
    <cellStyle name="Uwaga 3" xfId="45060" hidden="1"/>
    <cellStyle name="Uwaga 3" xfId="45067" hidden="1"/>
    <cellStyle name="Uwaga 3" xfId="45072" hidden="1"/>
    <cellStyle name="Uwaga 3" xfId="45075" hidden="1"/>
    <cellStyle name="Uwaga 3" xfId="45081" hidden="1"/>
    <cellStyle name="Uwaga 3" xfId="45086" hidden="1"/>
    <cellStyle name="Uwaga 3" xfId="45090" hidden="1"/>
    <cellStyle name="Uwaga 3" xfId="45091" hidden="1"/>
    <cellStyle name="Uwaga 3" xfId="45092" hidden="1"/>
    <cellStyle name="Uwaga 3" xfId="45096" hidden="1"/>
    <cellStyle name="Uwaga 3" xfId="45108" hidden="1"/>
    <cellStyle name="Uwaga 3" xfId="45113" hidden="1"/>
    <cellStyle name="Uwaga 3" xfId="45118" hidden="1"/>
    <cellStyle name="Uwaga 3" xfId="45123" hidden="1"/>
    <cellStyle name="Uwaga 3" xfId="45128" hidden="1"/>
    <cellStyle name="Uwaga 3" xfId="45133" hidden="1"/>
    <cellStyle name="Uwaga 3" xfId="45137" hidden="1"/>
    <cellStyle name="Uwaga 3" xfId="45141" hidden="1"/>
    <cellStyle name="Uwaga 3" xfId="45146" hidden="1"/>
    <cellStyle name="Uwaga 3" xfId="45151" hidden="1"/>
    <cellStyle name="Uwaga 3" xfId="45152" hidden="1"/>
    <cellStyle name="Uwaga 3" xfId="45154" hidden="1"/>
    <cellStyle name="Uwaga 3" xfId="45167" hidden="1"/>
    <cellStyle name="Uwaga 3" xfId="45171" hidden="1"/>
    <cellStyle name="Uwaga 3" xfId="45176" hidden="1"/>
    <cellStyle name="Uwaga 3" xfId="45183" hidden="1"/>
    <cellStyle name="Uwaga 3" xfId="45187" hidden="1"/>
    <cellStyle name="Uwaga 3" xfId="45192" hidden="1"/>
    <cellStyle name="Uwaga 3" xfId="45197" hidden="1"/>
    <cellStyle name="Uwaga 3" xfId="45200" hidden="1"/>
    <cellStyle name="Uwaga 3" xfId="45205" hidden="1"/>
    <cellStyle name="Uwaga 3" xfId="45211" hidden="1"/>
    <cellStyle name="Uwaga 3" xfId="45212" hidden="1"/>
    <cellStyle name="Uwaga 3" xfId="45215" hidden="1"/>
    <cellStyle name="Uwaga 3" xfId="45228" hidden="1"/>
    <cellStyle name="Uwaga 3" xfId="45232" hidden="1"/>
    <cellStyle name="Uwaga 3" xfId="45237" hidden="1"/>
    <cellStyle name="Uwaga 3" xfId="45244" hidden="1"/>
    <cellStyle name="Uwaga 3" xfId="45249" hidden="1"/>
    <cellStyle name="Uwaga 3" xfId="45253" hidden="1"/>
    <cellStyle name="Uwaga 3" xfId="45258" hidden="1"/>
    <cellStyle name="Uwaga 3" xfId="45262" hidden="1"/>
    <cellStyle name="Uwaga 3" xfId="45267" hidden="1"/>
    <cellStyle name="Uwaga 3" xfId="45271" hidden="1"/>
    <cellStyle name="Uwaga 3" xfId="45272" hidden="1"/>
    <cellStyle name="Uwaga 3" xfId="45274" hidden="1"/>
    <cellStyle name="Uwaga 3" xfId="45286" hidden="1"/>
    <cellStyle name="Uwaga 3" xfId="45287" hidden="1"/>
    <cellStyle name="Uwaga 3" xfId="45289" hidden="1"/>
    <cellStyle name="Uwaga 3" xfId="45301" hidden="1"/>
    <cellStyle name="Uwaga 3" xfId="45303" hidden="1"/>
    <cellStyle name="Uwaga 3" xfId="45306" hidden="1"/>
    <cellStyle name="Uwaga 3" xfId="45316" hidden="1"/>
    <cellStyle name="Uwaga 3" xfId="45317" hidden="1"/>
    <cellStyle name="Uwaga 3" xfId="45319" hidden="1"/>
    <cellStyle name="Uwaga 3" xfId="45331" hidden="1"/>
    <cellStyle name="Uwaga 3" xfId="45332" hidden="1"/>
    <cellStyle name="Uwaga 3" xfId="45333" hidden="1"/>
    <cellStyle name="Uwaga 3" xfId="45347" hidden="1"/>
    <cellStyle name="Uwaga 3" xfId="45350" hidden="1"/>
    <cellStyle name="Uwaga 3" xfId="45354" hidden="1"/>
    <cellStyle name="Uwaga 3" xfId="45362" hidden="1"/>
    <cellStyle name="Uwaga 3" xfId="45365" hidden="1"/>
    <cellStyle name="Uwaga 3" xfId="45369" hidden="1"/>
    <cellStyle name="Uwaga 3" xfId="45377" hidden="1"/>
    <cellStyle name="Uwaga 3" xfId="45380" hidden="1"/>
    <cellStyle name="Uwaga 3" xfId="45384" hidden="1"/>
    <cellStyle name="Uwaga 3" xfId="45391" hidden="1"/>
    <cellStyle name="Uwaga 3" xfId="45392" hidden="1"/>
    <cellStyle name="Uwaga 3" xfId="45394" hidden="1"/>
    <cellStyle name="Uwaga 3" xfId="45407" hidden="1"/>
    <cellStyle name="Uwaga 3" xfId="45410" hidden="1"/>
    <cellStyle name="Uwaga 3" xfId="45413" hidden="1"/>
    <cellStyle name="Uwaga 3" xfId="45422" hidden="1"/>
    <cellStyle name="Uwaga 3" xfId="45425" hidden="1"/>
    <cellStyle name="Uwaga 3" xfId="45429" hidden="1"/>
    <cellStyle name="Uwaga 3" xfId="45437" hidden="1"/>
    <cellStyle name="Uwaga 3" xfId="45439" hidden="1"/>
    <cellStyle name="Uwaga 3" xfId="45442" hidden="1"/>
    <cellStyle name="Uwaga 3" xfId="45451" hidden="1"/>
    <cellStyle name="Uwaga 3" xfId="45452" hidden="1"/>
    <cellStyle name="Uwaga 3" xfId="45453" hidden="1"/>
    <cellStyle name="Uwaga 3" xfId="45466" hidden="1"/>
    <cellStyle name="Uwaga 3" xfId="45467" hidden="1"/>
    <cellStyle name="Uwaga 3" xfId="45469" hidden="1"/>
    <cellStyle name="Uwaga 3" xfId="45481" hidden="1"/>
    <cellStyle name="Uwaga 3" xfId="45482" hidden="1"/>
    <cellStyle name="Uwaga 3" xfId="45484" hidden="1"/>
    <cellStyle name="Uwaga 3" xfId="45496" hidden="1"/>
    <cellStyle name="Uwaga 3" xfId="45497" hidden="1"/>
    <cellStyle name="Uwaga 3" xfId="45499" hidden="1"/>
    <cellStyle name="Uwaga 3" xfId="45511" hidden="1"/>
    <cellStyle name="Uwaga 3" xfId="45512" hidden="1"/>
    <cellStyle name="Uwaga 3" xfId="45513" hidden="1"/>
    <cellStyle name="Uwaga 3" xfId="45527" hidden="1"/>
    <cellStyle name="Uwaga 3" xfId="45529" hidden="1"/>
    <cellStyle name="Uwaga 3" xfId="45532" hidden="1"/>
    <cellStyle name="Uwaga 3" xfId="45542" hidden="1"/>
    <cellStyle name="Uwaga 3" xfId="45545" hidden="1"/>
    <cellStyle name="Uwaga 3" xfId="45548" hidden="1"/>
    <cellStyle name="Uwaga 3" xfId="45557" hidden="1"/>
    <cellStyle name="Uwaga 3" xfId="45559" hidden="1"/>
    <cellStyle name="Uwaga 3" xfId="45562" hidden="1"/>
    <cellStyle name="Uwaga 3" xfId="45571" hidden="1"/>
    <cellStyle name="Uwaga 3" xfId="45572" hidden="1"/>
    <cellStyle name="Uwaga 3" xfId="45573" hidden="1"/>
    <cellStyle name="Uwaga 3" xfId="45586" hidden="1"/>
    <cellStyle name="Uwaga 3" xfId="45588" hidden="1"/>
    <cellStyle name="Uwaga 3" xfId="45590" hidden="1"/>
    <cellStyle name="Uwaga 3" xfId="45601" hidden="1"/>
    <cellStyle name="Uwaga 3" xfId="45603" hidden="1"/>
    <cellStyle name="Uwaga 3" xfId="45605" hidden="1"/>
    <cellStyle name="Uwaga 3" xfId="45616" hidden="1"/>
    <cellStyle name="Uwaga 3" xfId="45618" hidden="1"/>
    <cellStyle name="Uwaga 3" xfId="45620" hidden="1"/>
    <cellStyle name="Uwaga 3" xfId="45631" hidden="1"/>
    <cellStyle name="Uwaga 3" xfId="45632" hidden="1"/>
    <cellStyle name="Uwaga 3" xfId="45633" hidden="1"/>
    <cellStyle name="Uwaga 3" xfId="45646" hidden="1"/>
    <cellStyle name="Uwaga 3" xfId="45648" hidden="1"/>
    <cellStyle name="Uwaga 3" xfId="45650" hidden="1"/>
    <cellStyle name="Uwaga 3" xfId="45661" hidden="1"/>
    <cellStyle name="Uwaga 3" xfId="45663" hidden="1"/>
    <cellStyle name="Uwaga 3" xfId="45665" hidden="1"/>
    <cellStyle name="Uwaga 3" xfId="45676" hidden="1"/>
    <cellStyle name="Uwaga 3" xfId="45678" hidden="1"/>
    <cellStyle name="Uwaga 3" xfId="45679" hidden="1"/>
    <cellStyle name="Uwaga 3" xfId="45691" hidden="1"/>
    <cellStyle name="Uwaga 3" xfId="45692" hidden="1"/>
    <cellStyle name="Uwaga 3" xfId="45693" hidden="1"/>
    <cellStyle name="Uwaga 3" xfId="45706" hidden="1"/>
    <cellStyle name="Uwaga 3" xfId="45708" hidden="1"/>
    <cellStyle name="Uwaga 3" xfId="45710" hidden="1"/>
    <cellStyle name="Uwaga 3" xfId="45721" hidden="1"/>
    <cellStyle name="Uwaga 3" xfId="45723" hidden="1"/>
    <cellStyle name="Uwaga 3" xfId="45725" hidden="1"/>
    <cellStyle name="Uwaga 3" xfId="45736" hidden="1"/>
    <cellStyle name="Uwaga 3" xfId="45738" hidden="1"/>
    <cellStyle name="Uwaga 3" xfId="45740" hidden="1"/>
    <cellStyle name="Uwaga 3" xfId="45751" hidden="1"/>
    <cellStyle name="Uwaga 3" xfId="45752" hidden="1"/>
    <cellStyle name="Uwaga 3" xfId="45754" hidden="1"/>
    <cellStyle name="Uwaga 3" xfId="45765" hidden="1"/>
    <cellStyle name="Uwaga 3" xfId="45767" hidden="1"/>
    <cellStyle name="Uwaga 3" xfId="45768" hidden="1"/>
    <cellStyle name="Uwaga 3" xfId="45777" hidden="1"/>
    <cellStyle name="Uwaga 3" xfId="45780" hidden="1"/>
    <cellStyle name="Uwaga 3" xfId="45782" hidden="1"/>
    <cellStyle name="Uwaga 3" xfId="45793" hidden="1"/>
    <cellStyle name="Uwaga 3" xfId="45795" hidden="1"/>
    <cellStyle name="Uwaga 3" xfId="45797" hidden="1"/>
    <cellStyle name="Uwaga 3" xfId="45809" hidden="1"/>
    <cellStyle name="Uwaga 3" xfId="45811" hidden="1"/>
    <cellStyle name="Uwaga 3" xfId="45813" hidden="1"/>
    <cellStyle name="Uwaga 3" xfId="45821" hidden="1"/>
    <cellStyle name="Uwaga 3" xfId="45823" hidden="1"/>
    <cellStyle name="Uwaga 3" xfId="45826" hidden="1"/>
    <cellStyle name="Uwaga 3" xfId="45816" hidden="1"/>
    <cellStyle name="Uwaga 3" xfId="45815" hidden="1"/>
    <cellStyle name="Uwaga 3" xfId="45814" hidden="1"/>
    <cellStyle name="Uwaga 3" xfId="45801" hidden="1"/>
    <cellStyle name="Uwaga 3" xfId="45800" hidden="1"/>
    <cellStyle name="Uwaga 3" xfId="45799" hidden="1"/>
    <cellStyle name="Uwaga 3" xfId="45786" hidden="1"/>
    <cellStyle name="Uwaga 3" xfId="45785" hidden="1"/>
    <cellStyle name="Uwaga 3" xfId="45784" hidden="1"/>
    <cellStyle name="Uwaga 3" xfId="45771" hidden="1"/>
    <cellStyle name="Uwaga 3" xfId="45770" hidden="1"/>
    <cellStyle name="Uwaga 3" xfId="45769" hidden="1"/>
    <cellStyle name="Uwaga 3" xfId="45756" hidden="1"/>
    <cellStyle name="Uwaga 3" xfId="45755" hidden="1"/>
    <cellStyle name="Uwaga 3" xfId="45753" hidden="1"/>
    <cellStyle name="Uwaga 3" xfId="45742" hidden="1"/>
    <cellStyle name="Uwaga 3" xfId="45739" hidden="1"/>
    <cellStyle name="Uwaga 3" xfId="45737" hidden="1"/>
    <cellStyle name="Uwaga 3" xfId="45727" hidden="1"/>
    <cellStyle name="Uwaga 3" xfId="45724" hidden="1"/>
    <cellStyle name="Uwaga 3" xfId="45722" hidden="1"/>
    <cellStyle name="Uwaga 3" xfId="45712" hidden="1"/>
    <cellStyle name="Uwaga 3" xfId="45709" hidden="1"/>
    <cellStyle name="Uwaga 3" xfId="45707" hidden="1"/>
    <cellStyle name="Uwaga 3" xfId="45697" hidden="1"/>
    <cellStyle name="Uwaga 3" xfId="45695" hidden="1"/>
    <cellStyle name="Uwaga 3" xfId="45694" hidden="1"/>
    <cellStyle name="Uwaga 3" xfId="45682" hidden="1"/>
    <cellStyle name="Uwaga 3" xfId="45680" hidden="1"/>
    <cellStyle name="Uwaga 3" xfId="45677" hidden="1"/>
    <cellStyle name="Uwaga 3" xfId="45667" hidden="1"/>
    <cellStyle name="Uwaga 3" xfId="45664" hidden="1"/>
    <cellStyle name="Uwaga 3" xfId="45662" hidden="1"/>
    <cellStyle name="Uwaga 3" xfId="45652" hidden="1"/>
    <cellStyle name="Uwaga 3" xfId="45649" hidden="1"/>
    <cellStyle name="Uwaga 3" xfId="45647" hidden="1"/>
    <cellStyle name="Uwaga 3" xfId="45637" hidden="1"/>
    <cellStyle name="Uwaga 3" xfId="45635" hidden="1"/>
    <cellStyle name="Uwaga 3" xfId="45634" hidden="1"/>
    <cellStyle name="Uwaga 3" xfId="45622" hidden="1"/>
    <cellStyle name="Uwaga 3" xfId="45619" hidden="1"/>
    <cellStyle name="Uwaga 3" xfId="45617" hidden="1"/>
    <cellStyle name="Uwaga 3" xfId="45607" hidden="1"/>
    <cellStyle name="Uwaga 3" xfId="45604" hidden="1"/>
    <cellStyle name="Uwaga 3" xfId="45602" hidden="1"/>
    <cellStyle name="Uwaga 3" xfId="45592" hidden="1"/>
    <cellStyle name="Uwaga 3" xfId="45589" hidden="1"/>
    <cellStyle name="Uwaga 3" xfId="45587" hidden="1"/>
    <cellStyle name="Uwaga 3" xfId="45577" hidden="1"/>
    <cellStyle name="Uwaga 3" xfId="45575" hidden="1"/>
    <cellStyle name="Uwaga 3" xfId="45574" hidden="1"/>
    <cellStyle name="Uwaga 3" xfId="45561" hidden="1"/>
    <cellStyle name="Uwaga 3" xfId="45558" hidden="1"/>
    <cellStyle name="Uwaga 3" xfId="45556" hidden="1"/>
    <cellStyle name="Uwaga 3" xfId="45546" hidden="1"/>
    <cellStyle name="Uwaga 3" xfId="45543" hidden="1"/>
    <cellStyle name="Uwaga 3" xfId="45541" hidden="1"/>
    <cellStyle name="Uwaga 3" xfId="45531" hidden="1"/>
    <cellStyle name="Uwaga 3" xfId="45528" hidden="1"/>
    <cellStyle name="Uwaga 3" xfId="45526" hidden="1"/>
    <cellStyle name="Uwaga 3" xfId="45517" hidden="1"/>
    <cellStyle name="Uwaga 3" xfId="45515" hidden="1"/>
    <cellStyle name="Uwaga 3" xfId="45514" hidden="1"/>
    <cellStyle name="Uwaga 3" xfId="45502" hidden="1"/>
    <cellStyle name="Uwaga 3" xfId="45500" hidden="1"/>
    <cellStyle name="Uwaga 3" xfId="45498" hidden="1"/>
    <cellStyle name="Uwaga 3" xfId="45487" hidden="1"/>
    <cellStyle name="Uwaga 3" xfId="45485" hidden="1"/>
    <cellStyle name="Uwaga 3" xfId="45483" hidden="1"/>
    <cellStyle name="Uwaga 3" xfId="45472" hidden="1"/>
    <cellStyle name="Uwaga 3" xfId="45470" hidden="1"/>
    <cellStyle name="Uwaga 3" xfId="45468" hidden="1"/>
    <cellStyle name="Uwaga 3" xfId="45457" hidden="1"/>
    <cellStyle name="Uwaga 3" xfId="45455" hidden="1"/>
    <cellStyle name="Uwaga 3" xfId="45454" hidden="1"/>
    <cellStyle name="Uwaga 3" xfId="45441" hidden="1"/>
    <cellStyle name="Uwaga 3" xfId="45438" hidden="1"/>
    <cellStyle name="Uwaga 3" xfId="45436" hidden="1"/>
    <cellStyle name="Uwaga 3" xfId="45426" hidden="1"/>
    <cellStyle name="Uwaga 3" xfId="45423" hidden="1"/>
    <cellStyle name="Uwaga 3" xfId="45421" hidden="1"/>
    <cellStyle name="Uwaga 3" xfId="45411" hidden="1"/>
    <cellStyle name="Uwaga 3" xfId="45408" hidden="1"/>
    <cellStyle name="Uwaga 3" xfId="45406" hidden="1"/>
    <cellStyle name="Uwaga 3" xfId="45397" hidden="1"/>
    <cellStyle name="Uwaga 3" xfId="45395" hidden="1"/>
    <cellStyle name="Uwaga 3" xfId="45393" hidden="1"/>
    <cellStyle name="Uwaga 3" xfId="45381" hidden="1"/>
    <cellStyle name="Uwaga 3" xfId="45378" hidden="1"/>
    <cellStyle name="Uwaga 3" xfId="45376" hidden="1"/>
    <cellStyle name="Uwaga 3" xfId="45366" hidden="1"/>
    <cellStyle name="Uwaga 3" xfId="45363" hidden="1"/>
    <cellStyle name="Uwaga 3" xfId="45361" hidden="1"/>
    <cellStyle name="Uwaga 3" xfId="45351" hidden="1"/>
    <cellStyle name="Uwaga 3" xfId="45348" hidden="1"/>
    <cellStyle name="Uwaga 3" xfId="45346" hidden="1"/>
    <cellStyle name="Uwaga 3" xfId="45339" hidden="1"/>
    <cellStyle name="Uwaga 3" xfId="45336" hidden="1"/>
    <cellStyle name="Uwaga 3" xfId="45334" hidden="1"/>
    <cellStyle name="Uwaga 3" xfId="45324" hidden="1"/>
    <cellStyle name="Uwaga 3" xfId="45321" hidden="1"/>
    <cellStyle name="Uwaga 3" xfId="45318" hidden="1"/>
    <cellStyle name="Uwaga 3" xfId="45309" hidden="1"/>
    <cellStyle name="Uwaga 3" xfId="45305" hidden="1"/>
    <cellStyle name="Uwaga 3" xfId="45302" hidden="1"/>
    <cellStyle name="Uwaga 3" xfId="45294" hidden="1"/>
    <cellStyle name="Uwaga 3" xfId="45291" hidden="1"/>
    <cellStyle name="Uwaga 3" xfId="45288" hidden="1"/>
    <cellStyle name="Uwaga 3" xfId="45279" hidden="1"/>
    <cellStyle name="Uwaga 3" xfId="45276" hidden="1"/>
    <cellStyle name="Uwaga 3" xfId="45273" hidden="1"/>
    <cellStyle name="Uwaga 3" xfId="45263" hidden="1"/>
    <cellStyle name="Uwaga 3" xfId="45259" hidden="1"/>
    <cellStyle name="Uwaga 3" xfId="45256" hidden="1"/>
    <cellStyle name="Uwaga 3" xfId="45247" hidden="1"/>
    <cellStyle name="Uwaga 3" xfId="45243" hidden="1"/>
    <cellStyle name="Uwaga 3" xfId="45241" hidden="1"/>
    <cellStyle name="Uwaga 3" xfId="45233" hidden="1"/>
    <cellStyle name="Uwaga 3" xfId="45229" hidden="1"/>
    <cellStyle name="Uwaga 3" xfId="45226" hidden="1"/>
    <cellStyle name="Uwaga 3" xfId="45219" hidden="1"/>
    <cellStyle name="Uwaga 3" xfId="45216" hidden="1"/>
    <cellStyle name="Uwaga 3" xfId="45213" hidden="1"/>
    <cellStyle name="Uwaga 3" xfId="45204" hidden="1"/>
    <cellStyle name="Uwaga 3" xfId="45199" hidden="1"/>
    <cellStyle name="Uwaga 3" xfId="45196" hidden="1"/>
    <cellStyle name="Uwaga 3" xfId="45189" hidden="1"/>
    <cellStyle name="Uwaga 3" xfId="45184" hidden="1"/>
    <cellStyle name="Uwaga 3" xfId="45181" hidden="1"/>
    <cellStyle name="Uwaga 3" xfId="45174" hidden="1"/>
    <cellStyle name="Uwaga 3" xfId="45169" hidden="1"/>
    <cellStyle name="Uwaga 3" xfId="45166" hidden="1"/>
    <cellStyle name="Uwaga 3" xfId="45160" hidden="1"/>
    <cellStyle name="Uwaga 3" xfId="45156" hidden="1"/>
    <cellStyle name="Uwaga 3" xfId="45153" hidden="1"/>
    <cellStyle name="Uwaga 3" xfId="45145" hidden="1"/>
    <cellStyle name="Uwaga 3" xfId="45140" hidden="1"/>
    <cellStyle name="Uwaga 3" xfId="45136" hidden="1"/>
    <cellStyle name="Uwaga 3" xfId="45130" hidden="1"/>
    <cellStyle name="Uwaga 3" xfId="45125" hidden="1"/>
    <cellStyle name="Uwaga 3" xfId="45121" hidden="1"/>
    <cellStyle name="Uwaga 3" xfId="45115" hidden="1"/>
    <cellStyle name="Uwaga 3" xfId="45110" hidden="1"/>
    <cellStyle name="Uwaga 3" xfId="45106" hidden="1"/>
    <cellStyle name="Uwaga 3" xfId="45101" hidden="1"/>
    <cellStyle name="Uwaga 3" xfId="45097" hidden="1"/>
    <cellStyle name="Uwaga 3" xfId="45093" hidden="1"/>
    <cellStyle name="Uwaga 3" xfId="45085" hidden="1"/>
    <cellStyle name="Uwaga 3" xfId="45080" hidden="1"/>
    <cellStyle name="Uwaga 3" xfId="45076" hidden="1"/>
    <cellStyle name="Uwaga 3" xfId="45070" hidden="1"/>
    <cellStyle name="Uwaga 3" xfId="45065" hidden="1"/>
    <cellStyle name="Uwaga 3" xfId="45061" hidden="1"/>
    <cellStyle name="Uwaga 3" xfId="45055" hidden="1"/>
    <cellStyle name="Uwaga 3" xfId="45050" hidden="1"/>
    <cellStyle name="Uwaga 3" xfId="45046" hidden="1"/>
    <cellStyle name="Uwaga 3" xfId="45042" hidden="1"/>
    <cellStyle name="Uwaga 3" xfId="45037" hidden="1"/>
    <cellStyle name="Uwaga 3" xfId="45032" hidden="1"/>
    <cellStyle name="Uwaga 3" xfId="45027" hidden="1"/>
    <cellStyle name="Uwaga 3" xfId="45023" hidden="1"/>
    <cellStyle name="Uwaga 3" xfId="45019" hidden="1"/>
    <cellStyle name="Uwaga 3" xfId="45012" hidden="1"/>
    <cellStyle name="Uwaga 3" xfId="45008" hidden="1"/>
    <cellStyle name="Uwaga 3" xfId="45003" hidden="1"/>
    <cellStyle name="Uwaga 3" xfId="44997" hidden="1"/>
    <cellStyle name="Uwaga 3" xfId="44993" hidden="1"/>
    <cellStyle name="Uwaga 3" xfId="44988" hidden="1"/>
    <cellStyle name="Uwaga 3" xfId="44982" hidden="1"/>
    <cellStyle name="Uwaga 3" xfId="44978" hidden="1"/>
    <cellStyle name="Uwaga 3" xfId="44973" hidden="1"/>
    <cellStyle name="Uwaga 3" xfId="44967" hidden="1"/>
    <cellStyle name="Uwaga 3" xfId="44963" hidden="1"/>
    <cellStyle name="Uwaga 3" xfId="44959" hidden="1"/>
    <cellStyle name="Uwaga 3" xfId="45819" hidden="1"/>
    <cellStyle name="Uwaga 3" xfId="45818" hidden="1"/>
    <cellStyle name="Uwaga 3" xfId="45817" hidden="1"/>
    <cellStyle name="Uwaga 3" xfId="45804" hidden="1"/>
    <cellStyle name="Uwaga 3" xfId="45803" hidden="1"/>
    <cellStyle name="Uwaga 3" xfId="45802" hidden="1"/>
    <cellStyle name="Uwaga 3" xfId="45789" hidden="1"/>
    <cellStyle name="Uwaga 3" xfId="45788" hidden="1"/>
    <cellStyle name="Uwaga 3" xfId="45787" hidden="1"/>
    <cellStyle name="Uwaga 3" xfId="45774" hidden="1"/>
    <cellStyle name="Uwaga 3" xfId="45773" hidden="1"/>
    <cellStyle name="Uwaga 3" xfId="45772" hidden="1"/>
    <cellStyle name="Uwaga 3" xfId="45759" hidden="1"/>
    <cellStyle name="Uwaga 3" xfId="45758" hidden="1"/>
    <cellStyle name="Uwaga 3" xfId="45757" hidden="1"/>
    <cellStyle name="Uwaga 3" xfId="45745" hidden="1"/>
    <cellStyle name="Uwaga 3" xfId="45743" hidden="1"/>
    <cellStyle name="Uwaga 3" xfId="45741" hidden="1"/>
    <cellStyle name="Uwaga 3" xfId="45730" hidden="1"/>
    <cellStyle name="Uwaga 3" xfId="45728" hidden="1"/>
    <cellStyle name="Uwaga 3" xfId="45726" hidden="1"/>
    <cellStyle name="Uwaga 3" xfId="45715" hidden="1"/>
    <cellStyle name="Uwaga 3" xfId="45713" hidden="1"/>
    <cellStyle name="Uwaga 3" xfId="45711" hidden="1"/>
    <cellStyle name="Uwaga 3" xfId="45700" hidden="1"/>
    <cellStyle name="Uwaga 3" xfId="45698" hidden="1"/>
    <cellStyle name="Uwaga 3" xfId="45696" hidden="1"/>
    <cellStyle name="Uwaga 3" xfId="45685" hidden="1"/>
    <cellStyle name="Uwaga 3" xfId="45683" hidden="1"/>
    <cellStyle name="Uwaga 3" xfId="45681" hidden="1"/>
    <cellStyle name="Uwaga 3" xfId="45670" hidden="1"/>
    <cellStyle name="Uwaga 3" xfId="45668" hidden="1"/>
    <cellStyle name="Uwaga 3" xfId="45666" hidden="1"/>
    <cellStyle name="Uwaga 3" xfId="45655" hidden="1"/>
    <cellStyle name="Uwaga 3" xfId="45653" hidden="1"/>
    <cellStyle name="Uwaga 3" xfId="45651" hidden="1"/>
    <cellStyle name="Uwaga 3" xfId="45640" hidden="1"/>
    <cellStyle name="Uwaga 3" xfId="45638" hidden="1"/>
    <cellStyle name="Uwaga 3" xfId="45636" hidden="1"/>
    <cellStyle name="Uwaga 3" xfId="45625" hidden="1"/>
    <cellStyle name="Uwaga 3" xfId="45623" hidden="1"/>
    <cellStyle name="Uwaga 3" xfId="45621" hidden="1"/>
    <cellStyle name="Uwaga 3" xfId="45610" hidden="1"/>
    <cellStyle name="Uwaga 3" xfId="45608" hidden="1"/>
    <cellStyle name="Uwaga 3" xfId="45606" hidden="1"/>
    <cellStyle name="Uwaga 3" xfId="45595" hidden="1"/>
    <cellStyle name="Uwaga 3" xfId="45593" hidden="1"/>
    <cellStyle name="Uwaga 3" xfId="45591" hidden="1"/>
    <cellStyle name="Uwaga 3" xfId="45580" hidden="1"/>
    <cellStyle name="Uwaga 3" xfId="45578" hidden="1"/>
    <cellStyle name="Uwaga 3" xfId="45576" hidden="1"/>
    <cellStyle name="Uwaga 3" xfId="45565" hidden="1"/>
    <cellStyle name="Uwaga 3" xfId="45563" hidden="1"/>
    <cellStyle name="Uwaga 3" xfId="45560" hidden="1"/>
    <cellStyle name="Uwaga 3" xfId="45550" hidden="1"/>
    <cellStyle name="Uwaga 3" xfId="45547" hidden="1"/>
    <cellStyle name="Uwaga 3" xfId="45544" hidden="1"/>
    <cellStyle name="Uwaga 3" xfId="45535" hidden="1"/>
    <cellStyle name="Uwaga 3" xfId="45533" hidden="1"/>
    <cellStyle name="Uwaga 3" xfId="45530" hidden="1"/>
    <cellStyle name="Uwaga 3" xfId="45520" hidden="1"/>
    <cellStyle name="Uwaga 3" xfId="45518" hidden="1"/>
    <cellStyle name="Uwaga 3" xfId="45516" hidden="1"/>
    <cellStyle name="Uwaga 3" xfId="45505" hidden="1"/>
    <cellStyle name="Uwaga 3" xfId="45503" hidden="1"/>
    <cellStyle name="Uwaga 3" xfId="45501" hidden="1"/>
    <cellStyle name="Uwaga 3" xfId="45490" hidden="1"/>
    <cellStyle name="Uwaga 3" xfId="45488" hidden="1"/>
    <cellStyle name="Uwaga 3" xfId="45486" hidden="1"/>
    <cellStyle name="Uwaga 3" xfId="45475" hidden="1"/>
    <cellStyle name="Uwaga 3" xfId="45473" hidden="1"/>
    <cellStyle name="Uwaga 3" xfId="45471" hidden="1"/>
    <cellStyle name="Uwaga 3" xfId="45460" hidden="1"/>
    <cellStyle name="Uwaga 3" xfId="45458" hidden="1"/>
    <cellStyle name="Uwaga 3" xfId="45456" hidden="1"/>
    <cellStyle name="Uwaga 3" xfId="45445" hidden="1"/>
    <cellStyle name="Uwaga 3" xfId="45443" hidden="1"/>
    <cellStyle name="Uwaga 3" xfId="45440" hidden="1"/>
    <cellStyle name="Uwaga 3" xfId="45430" hidden="1"/>
    <cellStyle name="Uwaga 3" xfId="45427" hidden="1"/>
    <cellStyle name="Uwaga 3" xfId="45424" hidden="1"/>
    <cellStyle name="Uwaga 3" xfId="45415" hidden="1"/>
    <cellStyle name="Uwaga 3" xfId="45412" hidden="1"/>
    <cellStyle name="Uwaga 3" xfId="45409" hidden="1"/>
    <cellStyle name="Uwaga 3" xfId="45400" hidden="1"/>
    <cellStyle name="Uwaga 3" xfId="45398" hidden="1"/>
    <cellStyle name="Uwaga 3" xfId="45396" hidden="1"/>
    <cellStyle name="Uwaga 3" xfId="45385" hidden="1"/>
    <cellStyle name="Uwaga 3" xfId="45382" hidden="1"/>
    <cellStyle name="Uwaga 3" xfId="45379" hidden="1"/>
    <cellStyle name="Uwaga 3" xfId="45370" hidden="1"/>
    <cellStyle name="Uwaga 3" xfId="45367" hidden="1"/>
    <cellStyle name="Uwaga 3" xfId="45364" hidden="1"/>
    <cellStyle name="Uwaga 3" xfId="45355" hidden="1"/>
    <cellStyle name="Uwaga 3" xfId="45352" hidden="1"/>
    <cellStyle name="Uwaga 3" xfId="45349" hidden="1"/>
    <cellStyle name="Uwaga 3" xfId="45342" hidden="1"/>
    <cellStyle name="Uwaga 3" xfId="45338" hidden="1"/>
    <cellStyle name="Uwaga 3" xfId="45335" hidden="1"/>
    <cellStyle name="Uwaga 3" xfId="45327" hidden="1"/>
    <cellStyle name="Uwaga 3" xfId="45323" hidden="1"/>
    <cellStyle name="Uwaga 3" xfId="45320" hidden="1"/>
    <cellStyle name="Uwaga 3" xfId="45312" hidden="1"/>
    <cellStyle name="Uwaga 3" xfId="45308" hidden="1"/>
    <cellStyle name="Uwaga 3" xfId="45304" hidden="1"/>
    <cellStyle name="Uwaga 3" xfId="45297" hidden="1"/>
    <cellStyle name="Uwaga 3" xfId="45293" hidden="1"/>
    <cellStyle name="Uwaga 3" xfId="45290" hidden="1"/>
    <cellStyle name="Uwaga 3" xfId="45282" hidden="1"/>
    <cellStyle name="Uwaga 3" xfId="45278" hidden="1"/>
    <cellStyle name="Uwaga 3" xfId="45275" hidden="1"/>
    <cellStyle name="Uwaga 3" xfId="45266" hidden="1"/>
    <cellStyle name="Uwaga 3" xfId="45261" hidden="1"/>
    <cellStyle name="Uwaga 3" xfId="45257" hidden="1"/>
    <cellStyle name="Uwaga 3" xfId="45251" hidden="1"/>
    <cellStyle name="Uwaga 3" xfId="45246" hidden="1"/>
    <cellStyle name="Uwaga 3" xfId="45242" hidden="1"/>
    <cellStyle name="Uwaga 3" xfId="45236" hidden="1"/>
    <cellStyle name="Uwaga 3" xfId="45231" hidden="1"/>
    <cellStyle name="Uwaga 3" xfId="45227" hidden="1"/>
    <cellStyle name="Uwaga 3" xfId="45222" hidden="1"/>
    <cellStyle name="Uwaga 3" xfId="45218" hidden="1"/>
    <cellStyle name="Uwaga 3" xfId="45214" hidden="1"/>
    <cellStyle name="Uwaga 3" xfId="45207" hidden="1"/>
    <cellStyle name="Uwaga 3" xfId="45202" hidden="1"/>
    <cellStyle name="Uwaga 3" xfId="45198" hidden="1"/>
    <cellStyle name="Uwaga 3" xfId="45191" hidden="1"/>
    <cellStyle name="Uwaga 3" xfId="45186" hidden="1"/>
    <cellStyle name="Uwaga 3" xfId="45182" hidden="1"/>
    <cellStyle name="Uwaga 3" xfId="45177" hidden="1"/>
    <cellStyle name="Uwaga 3" xfId="45172" hidden="1"/>
    <cellStyle name="Uwaga 3" xfId="45168" hidden="1"/>
    <cellStyle name="Uwaga 3" xfId="45162" hidden="1"/>
    <cellStyle name="Uwaga 3" xfId="45158" hidden="1"/>
    <cellStyle name="Uwaga 3" xfId="45155" hidden="1"/>
    <cellStyle name="Uwaga 3" xfId="45148" hidden="1"/>
    <cellStyle name="Uwaga 3" xfId="45143" hidden="1"/>
    <cellStyle name="Uwaga 3" xfId="45138" hidden="1"/>
    <cellStyle name="Uwaga 3" xfId="45132" hidden="1"/>
    <cellStyle name="Uwaga 3" xfId="45127" hidden="1"/>
    <cellStyle name="Uwaga 3" xfId="45122" hidden="1"/>
    <cellStyle name="Uwaga 3" xfId="45117" hidden="1"/>
    <cellStyle name="Uwaga 3" xfId="45112" hidden="1"/>
    <cellStyle name="Uwaga 3" xfId="45107" hidden="1"/>
    <cellStyle name="Uwaga 3" xfId="45103" hidden="1"/>
    <cellStyle name="Uwaga 3" xfId="45099" hidden="1"/>
    <cellStyle name="Uwaga 3" xfId="45094" hidden="1"/>
    <cellStyle name="Uwaga 3" xfId="45087" hidden="1"/>
    <cellStyle name="Uwaga 3" xfId="45082" hidden="1"/>
    <cellStyle name="Uwaga 3" xfId="45077" hidden="1"/>
    <cellStyle name="Uwaga 3" xfId="45071" hidden="1"/>
    <cellStyle name="Uwaga 3" xfId="45066" hidden="1"/>
    <cellStyle name="Uwaga 3" xfId="45062" hidden="1"/>
    <cellStyle name="Uwaga 3" xfId="45057" hidden="1"/>
    <cellStyle name="Uwaga 3" xfId="45052" hidden="1"/>
    <cellStyle name="Uwaga 3" xfId="45047" hidden="1"/>
    <cellStyle name="Uwaga 3" xfId="45043" hidden="1"/>
    <cellStyle name="Uwaga 3" xfId="45038" hidden="1"/>
    <cellStyle name="Uwaga 3" xfId="45033" hidden="1"/>
    <cellStyle name="Uwaga 3" xfId="45028" hidden="1"/>
    <cellStyle name="Uwaga 3" xfId="45024" hidden="1"/>
    <cellStyle name="Uwaga 3" xfId="45020" hidden="1"/>
    <cellStyle name="Uwaga 3" xfId="45013" hidden="1"/>
    <cellStyle name="Uwaga 3" xfId="45009" hidden="1"/>
    <cellStyle name="Uwaga 3" xfId="45004" hidden="1"/>
    <cellStyle name="Uwaga 3" xfId="44998" hidden="1"/>
    <cellStyle name="Uwaga 3" xfId="44994" hidden="1"/>
    <cellStyle name="Uwaga 3" xfId="44989" hidden="1"/>
    <cellStyle name="Uwaga 3" xfId="44983" hidden="1"/>
    <cellStyle name="Uwaga 3" xfId="44979" hidden="1"/>
    <cellStyle name="Uwaga 3" xfId="44975" hidden="1"/>
    <cellStyle name="Uwaga 3" xfId="44968" hidden="1"/>
    <cellStyle name="Uwaga 3" xfId="44964" hidden="1"/>
    <cellStyle name="Uwaga 3" xfId="44960" hidden="1"/>
    <cellStyle name="Uwaga 3" xfId="45824" hidden="1"/>
    <cellStyle name="Uwaga 3" xfId="45822" hidden="1"/>
    <cellStyle name="Uwaga 3" xfId="45820" hidden="1"/>
    <cellStyle name="Uwaga 3" xfId="45807" hidden="1"/>
    <cellStyle name="Uwaga 3" xfId="45806" hidden="1"/>
    <cellStyle name="Uwaga 3" xfId="45805" hidden="1"/>
    <cellStyle name="Uwaga 3" xfId="45792" hidden="1"/>
    <cellStyle name="Uwaga 3" xfId="45791" hidden="1"/>
    <cellStyle name="Uwaga 3" xfId="45790" hidden="1"/>
    <cellStyle name="Uwaga 3" xfId="45778" hidden="1"/>
    <cellStyle name="Uwaga 3" xfId="45776" hidden="1"/>
    <cellStyle name="Uwaga 3" xfId="45775" hidden="1"/>
    <cellStyle name="Uwaga 3" xfId="45762" hidden="1"/>
    <cellStyle name="Uwaga 3" xfId="45761" hidden="1"/>
    <cellStyle name="Uwaga 3" xfId="45760" hidden="1"/>
    <cellStyle name="Uwaga 3" xfId="45748" hidden="1"/>
    <cellStyle name="Uwaga 3" xfId="45746" hidden="1"/>
    <cellStyle name="Uwaga 3" xfId="45744" hidden="1"/>
    <cellStyle name="Uwaga 3" xfId="45733" hidden="1"/>
    <cellStyle name="Uwaga 3" xfId="45731" hidden="1"/>
    <cellStyle name="Uwaga 3" xfId="45729" hidden="1"/>
    <cellStyle name="Uwaga 3" xfId="45718" hidden="1"/>
    <cellStyle name="Uwaga 3" xfId="45716" hidden="1"/>
    <cellStyle name="Uwaga 3" xfId="45714" hidden="1"/>
    <cellStyle name="Uwaga 3" xfId="45703" hidden="1"/>
    <cellStyle name="Uwaga 3" xfId="45701" hidden="1"/>
    <cellStyle name="Uwaga 3" xfId="45699" hidden="1"/>
    <cellStyle name="Uwaga 3" xfId="45688" hidden="1"/>
    <cellStyle name="Uwaga 3" xfId="45686" hidden="1"/>
    <cellStyle name="Uwaga 3" xfId="45684" hidden="1"/>
    <cellStyle name="Uwaga 3" xfId="45673" hidden="1"/>
    <cellStyle name="Uwaga 3" xfId="45671" hidden="1"/>
    <cellStyle name="Uwaga 3" xfId="45669" hidden="1"/>
    <cellStyle name="Uwaga 3" xfId="45658" hidden="1"/>
    <cellStyle name="Uwaga 3" xfId="45656" hidden="1"/>
    <cellStyle name="Uwaga 3" xfId="45654" hidden="1"/>
    <cellStyle name="Uwaga 3" xfId="45643" hidden="1"/>
    <cellStyle name="Uwaga 3" xfId="45641" hidden="1"/>
    <cellStyle name="Uwaga 3" xfId="45639" hidden="1"/>
    <cellStyle name="Uwaga 3" xfId="45628" hidden="1"/>
    <cellStyle name="Uwaga 3" xfId="45626" hidden="1"/>
    <cellStyle name="Uwaga 3" xfId="45624" hidden="1"/>
    <cellStyle name="Uwaga 3" xfId="45613" hidden="1"/>
    <cellStyle name="Uwaga 3" xfId="45611" hidden="1"/>
    <cellStyle name="Uwaga 3" xfId="45609" hidden="1"/>
    <cellStyle name="Uwaga 3" xfId="45598" hidden="1"/>
    <cellStyle name="Uwaga 3" xfId="45596" hidden="1"/>
    <cellStyle name="Uwaga 3" xfId="45594" hidden="1"/>
    <cellStyle name="Uwaga 3" xfId="45583" hidden="1"/>
    <cellStyle name="Uwaga 3" xfId="45581" hidden="1"/>
    <cellStyle name="Uwaga 3" xfId="45579" hidden="1"/>
    <cellStyle name="Uwaga 3" xfId="45568" hidden="1"/>
    <cellStyle name="Uwaga 3" xfId="45566" hidden="1"/>
    <cellStyle name="Uwaga 3" xfId="45564" hidden="1"/>
    <cellStyle name="Uwaga 3" xfId="45553" hidden="1"/>
    <cellStyle name="Uwaga 3" xfId="45551" hidden="1"/>
    <cellStyle name="Uwaga 3" xfId="45549" hidden="1"/>
    <cellStyle name="Uwaga 3" xfId="45538" hidden="1"/>
    <cellStyle name="Uwaga 3" xfId="45536" hidden="1"/>
    <cellStyle name="Uwaga 3" xfId="45534" hidden="1"/>
    <cellStyle name="Uwaga 3" xfId="45523" hidden="1"/>
    <cellStyle name="Uwaga 3" xfId="45521" hidden="1"/>
    <cellStyle name="Uwaga 3" xfId="45519" hidden="1"/>
    <cellStyle name="Uwaga 3" xfId="45508" hidden="1"/>
    <cellStyle name="Uwaga 3" xfId="45506" hidden="1"/>
    <cellStyle name="Uwaga 3" xfId="45504" hidden="1"/>
    <cellStyle name="Uwaga 3" xfId="45493" hidden="1"/>
    <cellStyle name="Uwaga 3" xfId="45491" hidden="1"/>
    <cellStyle name="Uwaga 3" xfId="45489" hidden="1"/>
    <cellStyle name="Uwaga 3" xfId="45478" hidden="1"/>
    <cellStyle name="Uwaga 3" xfId="45476" hidden="1"/>
    <cellStyle name="Uwaga 3" xfId="45474" hidden="1"/>
    <cellStyle name="Uwaga 3" xfId="45463" hidden="1"/>
    <cellStyle name="Uwaga 3" xfId="45461" hidden="1"/>
    <cellStyle name="Uwaga 3" xfId="45459" hidden="1"/>
    <cellStyle name="Uwaga 3" xfId="45448" hidden="1"/>
    <cellStyle name="Uwaga 3" xfId="45446" hidden="1"/>
    <cellStyle name="Uwaga 3" xfId="45444" hidden="1"/>
    <cellStyle name="Uwaga 3" xfId="45433" hidden="1"/>
    <cellStyle name="Uwaga 3" xfId="45431" hidden="1"/>
    <cellStyle name="Uwaga 3" xfId="45428" hidden="1"/>
    <cellStyle name="Uwaga 3" xfId="45418" hidden="1"/>
    <cellStyle name="Uwaga 3" xfId="45416" hidden="1"/>
    <cellStyle name="Uwaga 3" xfId="45414" hidden="1"/>
    <cellStyle name="Uwaga 3" xfId="45403" hidden="1"/>
    <cellStyle name="Uwaga 3" xfId="45401" hidden="1"/>
    <cellStyle name="Uwaga 3" xfId="45399" hidden="1"/>
    <cellStyle name="Uwaga 3" xfId="45388" hidden="1"/>
    <cellStyle name="Uwaga 3" xfId="45386" hidden="1"/>
    <cellStyle name="Uwaga 3" xfId="45383" hidden="1"/>
    <cellStyle name="Uwaga 3" xfId="45373" hidden="1"/>
    <cellStyle name="Uwaga 3" xfId="45371" hidden="1"/>
    <cellStyle name="Uwaga 3" xfId="45368" hidden="1"/>
    <cellStyle name="Uwaga 3" xfId="45358" hidden="1"/>
    <cellStyle name="Uwaga 3" xfId="45356" hidden="1"/>
    <cellStyle name="Uwaga 3" xfId="45353" hidden="1"/>
    <cellStyle name="Uwaga 3" xfId="45344" hidden="1"/>
    <cellStyle name="Uwaga 3" xfId="45341" hidden="1"/>
    <cellStyle name="Uwaga 3" xfId="45337" hidden="1"/>
    <cellStyle name="Uwaga 3" xfId="45329" hidden="1"/>
    <cellStyle name="Uwaga 3" xfId="45326" hidden="1"/>
    <cellStyle name="Uwaga 3" xfId="45322" hidden="1"/>
    <cellStyle name="Uwaga 3" xfId="45314" hidden="1"/>
    <cellStyle name="Uwaga 3" xfId="45311" hidden="1"/>
    <cellStyle name="Uwaga 3" xfId="45307" hidden="1"/>
    <cellStyle name="Uwaga 3" xfId="45299" hidden="1"/>
    <cellStyle name="Uwaga 3" xfId="45296" hidden="1"/>
    <cellStyle name="Uwaga 3" xfId="45292" hidden="1"/>
    <cellStyle name="Uwaga 3" xfId="45284" hidden="1"/>
    <cellStyle name="Uwaga 3" xfId="45281" hidden="1"/>
    <cellStyle name="Uwaga 3" xfId="45277" hidden="1"/>
    <cellStyle name="Uwaga 3" xfId="45269" hidden="1"/>
    <cellStyle name="Uwaga 3" xfId="45265" hidden="1"/>
    <cellStyle name="Uwaga 3" xfId="45260" hidden="1"/>
    <cellStyle name="Uwaga 3" xfId="45254" hidden="1"/>
    <cellStyle name="Uwaga 3" xfId="45250" hidden="1"/>
    <cellStyle name="Uwaga 3" xfId="45245" hidden="1"/>
    <cellStyle name="Uwaga 3" xfId="45239" hidden="1"/>
    <cellStyle name="Uwaga 3" xfId="45235" hidden="1"/>
    <cellStyle name="Uwaga 3" xfId="45230" hidden="1"/>
    <cellStyle name="Uwaga 3" xfId="45224" hidden="1"/>
    <cellStyle name="Uwaga 3" xfId="45221" hidden="1"/>
    <cellStyle name="Uwaga 3" xfId="45217" hidden="1"/>
    <cellStyle name="Uwaga 3" xfId="45209" hidden="1"/>
    <cellStyle name="Uwaga 3" xfId="45206" hidden="1"/>
    <cellStyle name="Uwaga 3" xfId="45201" hidden="1"/>
    <cellStyle name="Uwaga 3" xfId="45194" hidden="1"/>
    <cellStyle name="Uwaga 3" xfId="45190" hidden="1"/>
    <cellStyle name="Uwaga 3" xfId="45185" hidden="1"/>
    <cellStyle name="Uwaga 3" xfId="45179" hidden="1"/>
    <cellStyle name="Uwaga 3" xfId="45175" hidden="1"/>
    <cellStyle name="Uwaga 3" xfId="45170" hidden="1"/>
    <cellStyle name="Uwaga 3" xfId="45164" hidden="1"/>
    <cellStyle name="Uwaga 3" xfId="45161" hidden="1"/>
    <cellStyle name="Uwaga 3" xfId="45157" hidden="1"/>
    <cellStyle name="Uwaga 3" xfId="45149" hidden="1"/>
    <cellStyle name="Uwaga 3" xfId="45144" hidden="1"/>
    <cellStyle name="Uwaga 3" xfId="45139" hidden="1"/>
    <cellStyle name="Uwaga 3" xfId="45134" hidden="1"/>
    <cellStyle name="Uwaga 3" xfId="45129" hidden="1"/>
    <cellStyle name="Uwaga 3" xfId="45124" hidden="1"/>
    <cellStyle name="Uwaga 3" xfId="45119" hidden="1"/>
    <cellStyle name="Uwaga 3" xfId="45114" hidden="1"/>
    <cellStyle name="Uwaga 3" xfId="45109" hidden="1"/>
    <cellStyle name="Uwaga 3" xfId="45104" hidden="1"/>
    <cellStyle name="Uwaga 3" xfId="45100" hidden="1"/>
    <cellStyle name="Uwaga 3" xfId="45095" hidden="1"/>
    <cellStyle name="Uwaga 3" xfId="45088" hidden="1"/>
    <cellStyle name="Uwaga 3" xfId="45083" hidden="1"/>
    <cellStyle name="Uwaga 3" xfId="45078" hidden="1"/>
    <cellStyle name="Uwaga 3" xfId="45073" hidden="1"/>
    <cellStyle name="Uwaga 3" xfId="45068" hidden="1"/>
    <cellStyle name="Uwaga 3" xfId="45063" hidden="1"/>
    <cellStyle name="Uwaga 3" xfId="45058" hidden="1"/>
    <cellStyle name="Uwaga 3" xfId="45053" hidden="1"/>
    <cellStyle name="Uwaga 3" xfId="45048" hidden="1"/>
    <cellStyle name="Uwaga 3" xfId="45044" hidden="1"/>
    <cellStyle name="Uwaga 3" xfId="45039" hidden="1"/>
    <cellStyle name="Uwaga 3" xfId="45034" hidden="1"/>
    <cellStyle name="Uwaga 3" xfId="45029" hidden="1"/>
    <cellStyle name="Uwaga 3" xfId="45025" hidden="1"/>
    <cellStyle name="Uwaga 3" xfId="45021" hidden="1"/>
    <cellStyle name="Uwaga 3" xfId="45014" hidden="1"/>
    <cellStyle name="Uwaga 3" xfId="45010" hidden="1"/>
    <cellStyle name="Uwaga 3" xfId="45005" hidden="1"/>
    <cellStyle name="Uwaga 3" xfId="44999" hidden="1"/>
    <cellStyle name="Uwaga 3" xfId="44995" hidden="1"/>
    <cellStyle name="Uwaga 3" xfId="44990" hidden="1"/>
    <cellStyle name="Uwaga 3" xfId="44984" hidden="1"/>
    <cellStyle name="Uwaga 3" xfId="44980" hidden="1"/>
    <cellStyle name="Uwaga 3" xfId="44976" hidden="1"/>
    <cellStyle name="Uwaga 3" xfId="44969" hidden="1"/>
    <cellStyle name="Uwaga 3" xfId="44965" hidden="1"/>
    <cellStyle name="Uwaga 3" xfId="44961" hidden="1"/>
    <cellStyle name="Uwaga 3" xfId="45828" hidden="1"/>
    <cellStyle name="Uwaga 3" xfId="45827" hidden="1"/>
    <cellStyle name="Uwaga 3" xfId="45825" hidden="1"/>
    <cellStyle name="Uwaga 3" xfId="45812" hidden="1"/>
    <cellStyle name="Uwaga 3" xfId="45810" hidden="1"/>
    <cellStyle name="Uwaga 3" xfId="45808" hidden="1"/>
    <cellStyle name="Uwaga 3" xfId="45798" hidden="1"/>
    <cellStyle name="Uwaga 3" xfId="45796" hidden="1"/>
    <cellStyle name="Uwaga 3" xfId="45794" hidden="1"/>
    <cellStyle name="Uwaga 3" xfId="45783" hidden="1"/>
    <cellStyle name="Uwaga 3" xfId="45781" hidden="1"/>
    <cellStyle name="Uwaga 3" xfId="45779" hidden="1"/>
    <cellStyle name="Uwaga 3" xfId="45766" hidden="1"/>
    <cellStyle name="Uwaga 3" xfId="45764" hidden="1"/>
    <cellStyle name="Uwaga 3" xfId="45763" hidden="1"/>
    <cellStyle name="Uwaga 3" xfId="45750" hidden="1"/>
    <cellStyle name="Uwaga 3" xfId="45749" hidden="1"/>
    <cellStyle name="Uwaga 3" xfId="45747" hidden="1"/>
    <cellStyle name="Uwaga 3" xfId="45735" hidden="1"/>
    <cellStyle name="Uwaga 3" xfId="45734" hidden="1"/>
    <cellStyle name="Uwaga 3" xfId="45732" hidden="1"/>
    <cellStyle name="Uwaga 3" xfId="45720" hidden="1"/>
    <cellStyle name="Uwaga 3" xfId="45719" hidden="1"/>
    <cellStyle name="Uwaga 3" xfId="45717" hidden="1"/>
    <cellStyle name="Uwaga 3" xfId="45705" hidden="1"/>
    <cellStyle name="Uwaga 3" xfId="45704" hidden="1"/>
    <cellStyle name="Uwaga 3" xfId="45702" hidden="1"/>
    <cellStyle name="Uwaga 3" xfId="45690" hidden="1"/>
    <cellStyle name="Uwaga 3" xfId="45689" hidden="1"/>
    <cellStyle name="Uwaga 3" xfId="45687" hidden="1"/>
    <cellStyle name="Uwaga 3" xfId="45675" hidden="1"/>
    <cellStyle name="Uwaga 3" xfId="45674" hidden="1"/>
    <cellStyle name="Uwaga 3" xfId="45672" hidden="1"/>
    <cellStyle name="Uwaga 3" xfId="45660" hidden="1"/>
    <cellStyle name="Uwaga 3" xfId="45659" hidden="1"/>
    <cellStyle name="Uwaga 3" xfId="45657" hidden="1"/>
    <cellStyle name="Uwaga 3" xfId="45645" hidden="1"/>
    <cellStyle name="Uwaga 3" xfId="45644" hidden="1"/>
    <cellStyle name="Uwaga 3" xfId="45642" hidden="1"/>
    <cellStyle name="Uwaga 3" xfId="45630" hidden="1"/>
    <cellStyle name="Uwaga 3" xfId="45629" hidden="1"/>
    <cellStyle name="Uwaga 3" xfId="45627" hidden="1"/>
    <cellStyle name="Uwaga 3" xfId="45615" hidden="1"/>
    <cellStyle name="Uwaga 3" xfId="45614" hidden="1"/>
    <cellStyle name="Uwaga 3" xfId="45612" hidden="1"/>
    <cellStyle name="Uwaga 3" xfId="45600" hidden="1"/>
    <cellStyle name="Uwaga 3" xfId="45599" hidden="1"/>
    <cellStyle name="Uwaga 3" xfId="45597" hidden="1"/>
    <cellStyle name="Uwaga 3" xfId="45585" hidden="1"/>
    <cellStyle name="Uwaga 3" xfId="45584" hidden="1"/>
    <cellStyle name="Uwaga 3" xfId="45582" hidden="1"/>
    <cellStyle name="Uwaga 3" xfId="45570" hidden="1"/>
    <cellStyle name="Uwaga 3" xfId="45569" hidden="1"/>
    <cellStyle name="Uwaga 3" xfId="45567" hidden="1"/>
    <cellStyle name="Uwaga 3" xfId="45555" hidden="1"/>
    <cellStyle name="Uwaga 3" xfId="45554" hidden="1"/>
    <cellStyle name="Uwaga 3" xfId="45552" hidden="1"/>
    <cellStyle name="Uwaga 3" xfId="45540" hidden="1"/>
    <cellStyle name="Uwaga 3" xfId="45539" hidden="1"/>
    <cellStyle name="Uwaga 3" xfId="45537" hidden="1"/>
    <cellStyle name="Uwaga 3" xfId="45525" hidden="1"/>
    <cellStyle name="Uwaga 3" xfId="45524" hidden="1"/>
    <cellStyle name="Uwaga 3" xfId="45522" hidden="1"/>
    <cellStyle name="Uwaga 3" xfId="45510" hidden="1"/>
    <cellStyle name="Uwaga 3" xfId="45509" hidden="1"/>
    <cellStyle name="Uwaga 3" xfId="45507" hidden="1"/>
    <cellStyle name="Uwaga 3" xfId="45495" hidden="1"/>
    <cellStyle name="Uwaga 3" xfId="45494" hidden="1"/>
    <cellStyle name="Uwaga 3" xfId="45492" hidden="1"/>
    <cellStyle name="Uwaga 3" xfId="45480" hidden="1"/>
    <cellStyle name="Uwaga 3" xfId="45479" hidden="1"/>
    <cellStyle name="Uwaga 3" xfId="45477" hidden="1"/>
    <cellStyle name="Uwaga 3" xfId="45465" hidden="1"/>
    <cellStyle name="Uwaga 3" xfId="45464" hidden="1"/>
    <cellStyle name="Uwaga 3" xfId="45462" hidden="1"/>
    <cellStyle name="Uwaga 3" xfId="45450" hidden="1"/>
    <cellStyle name="Uwaga 3" xfId="45449" hidden="1"/>
    <cellStyle name="Uwaga 3" xfId="45447" hidden="1"/>
    <cellStyle name="Uwaga 3" xfId="45435" hidden="1"/>
    <cellStyle name="Uwaga 3" xfId="45434" hidden="1"/>
    <cellStyle name="Uwaga 3" xfId="45432" hidden="1"/>
    <cellStyle name="Uwaga 3" xfId="45420" hidden="1"/>
    <cellStyle name="Uwaga 3" xfId="45419" hidden="1"/>
    <cellStyle name="Uwaga 3" xfId="45417" hidden="1"/>
    <cellStyle name="Uwaga 3" xfId="45405" hidden="1"/>
    <cellStyle name="Uwaga 3" xfId="45404" hidden="1"/>
    <cellStyle name="Uwaga 3" xfId="45402" hidden="1"/>
    <cellStyle name="Uwaga 3" xfId="45390" hidden="1"/>
    <cellStyle name="Uwaga 3" xfId="45389" hidden="1"/>
    <cellStyle name="Uwaga 3" xfId="45387" hidden="1"/>
    <cellStyle name="Uwaga 3" xfId="45375" hidden="1"/>
    <cellStyle name="Uwaga 3" xfId="45374" hidden="1"/>
    <cellStyle name="Uwaga 3" xfId="45372" hidden="1"/>
    <cellStyle name="Uwaga 3" xfId="45360" hidden="1"/>
    <cellStyle name="Uwaga 3" xfId="45359" hidden="1"/>
    <cellStyle name="Uwaga 3" xfId="45357" hidden="1"/>
    <cellStyle name="Uwaga 3" xfId="45345" hidden="1"/>
    <cellStyle name="Uwaga 3" xfId="45343" hidden="1"/>
    <cellStyle name="Uwaga 3" xfId="45340" hidden="1"/>
    <cellStyle name="Uwaga 3" xfId="45330" hidden="1"/>
    <cellStyle name="Uwaga 3" xfId="45328" hidden="1"/>
    <cellStyle name="Uwaga 3" xfId="45325" hidden="1"/>
    <cellStyle name="Uwaga 3" xfId="45315" hidden="1"/>
    <cellStyle name="Uwaga 3" xfId="45313" hidden="1"/>
    <cellStyle name="Uwaga 3" xfId="45310" hidden="1"/>
    <cellStyle name="Uwaga 3" xfId="45300" hidden="1"/>
    <cellStyle name="Uwaga 3" xfId="45298" hidden="1"/>
    <cellStyle name="Uwaga 3" xfId="45295" hidden="1"/>
    <cellStyle name="Uwaga 3" xfId="45285" hidden="1"/>
    <cellStyle name="Uwaga 3" xfId="45283" hidden="1"/>
    <cellStyle name="Uwaga 3" xfId="45280" hidden="1"/>
    <cellStyle name="Uwaga 3" xfId="45270" hidden="1"/>
    <cellStyle name="Uwaga 3" xfId="45268" hidden="1"/>
    <cellStyle name="Uwaga 3" xfId="45264" hidden="1"/>
    <cellStyle name="Uwaga 3" xfId="45255" hidden="1"/>
    <cellStyle name="Uwaga 3" xfId="45252" hidden="1"/>
    <cellStyle name="Uwaga 3" xfId="45248" hidden="1"/>
    <cellStyle name="Uwaga 3" xfId="45240" hidden="1"/>
    <cellStyle name="Uwaga 3" xfId="45238" hidden="1"/>
    <cellStyle name="Uwaga 3" xfId="45234" hidden="1"/>
    <cellStyle name="Uwaga 3" xfId="45225" hidden="1"/>
    <cellStyle name="Uwaga 3" xfId="45223" hidden="1"/>
    <cellStyle name="Uwaga 3" xfId="45220" hidden="1"/>
    <cellStyle name="Uwaga 3" xfId="45210" hidden="1"/>
    <cellStyle name="Uwaga 3" xfId="45208" hidden="1"/>
    <cellStyle name="Uwaga 3" xfId="45203" hidden="1"/>
    <cellStyle name="Uwaga 3" xfId="45195" hidden="1"/>
    <cellStyle name="Uwaga 3" xfId="45193" hidden="1"/>
    <cellStyle name="Uwaga 3" xfId="45188" hidden="1"/>
    <cellStyle name="Uwaga 3" xfId="45180" hidden="1"/>
    <cellStyle name="Uwaga 3" xfId="45178" hidden="1"/>
    <cellStyle name="Uwaga 3" xfId="45173" hidden="1"/>
    <cellStyle name="Uwaga 3" xfId="45165" hidden="1"/>
    <cellStyle name="Uwaga 3" xfId="45163" hidden="1"/>
    <cellStyle name="Uwaga 3" xfId="45159" hidden="1"/>
    <cellStyle name="Uwaga 3" xfId="45150" hidden="1"/>
    <cellStyle name="Uwaga 3" xfId="45147" hidden="1"/>
    <cellStyle name="Uwaga 3" xfId="45142" hidden="1"/>
    <cellStyle name="Uwaga 3" xfId="45135" hidden="1"/>
    <cellStyle name="Uwaga 3" xfId="45131" hidden="1"/>
    <cellStyle name="Uwaga 3" xfId="45126" hidden="1"/>
    <cellStyle name="Uwaga 3" xfId="45120" hidden="1"/>
    <cellStyle name="Uwaga 3" xfId="45116" hidden="1"/>
    <cellStyle name="Uwaga 3" xfId="45111" hidden="1"/>
    <cellStyle name="Uwaga 3" xfId="45105" hidden="1"/>
    <cellStyle name="Uwaga 3" xfId="45102" hidden="1"/>
    <cellStyle name="Uwaga 3" xfId="45098" hidden="1"/>
    <cellStyle name="Uwaga 3" xfId="45089" hidden="1"/>
    <cellStyle name="Uwaga 3" xfId="45084" hidden="1"/>
    <cellStyle name="Uwaga 3" xfId="45079" hidden="1"/>
    <cellStyle name="Uwaga 3" xfId="45074" hidden="1"/>
    <cellStyle name="Uwaga 3" xfId="45069" hidden="1"/>
    <cellStyle name="Uwaga 3" xfId="45064" hidden="1"/>
    <cellStyle name="Uwaga 3" xfId="45059" hidden="1"/>
    <cellStyle name="Uwaga 3" xfId="45054" hidden="1"/>
    <cellStyle name="Uwaga 3" xfId="45049" hidden="1"/>
    <cellStyle name="Uwaga 3" xfId="45045" hidden="1"/>
    <cellStyle name="Uwaga 3" xfId="45040" hidden="1"/>
    <cellStyle name="Uwaga 3" xfId="45035" hidden="1"/>
    <cellStyle name="Uwaga 3" xfId="45030" hidden="1"/>
    <cellStyle name="Uwaga 3" xfId="45026" hidden="1"/>
    <cellStyle name="Uwaga 3" xfId="45022" hidden="1"/>
    <cellStyle name="Uwaga 3" xfId="45015" hidden="1"/>
    <cellStyle name="Uwaga 3" xfId="45011" hidden="1"/>
    <cellStyle name="Uwaga 3" xfId="45006" hidden="1"/>
    <cellStyle name="Uwaga 3" xfId="45000" hidden="1"/>
    <cellStyle name="Uwaga 3" xfId="44996" hidden="1"/>
    <cellStyle name="Uwaga 3" xfId="44991" hidden="1"/>
    <cellStyle name="Uwaga 3" xfId="44985" hidden="1"/>
    <cellStyle name="Uwaga 3" xfId="44981" hidden="1"/>
    <cellStyle name="Uwaga 3" xfId="44977" hidden="1"/>
    <cellStyle name="Uwaga 3" xfId="44970" hidden="1"/>
    <cellStyle name="Uwaga 3" xfId="44966" hidden="1"/>
    <cellStyle name="Uwaga 3" xfId="44962" hidden="1"/>
    <cellStyle name="Uwaga 3" xfId="44923" hidden="1"/>
    <cellStyle name="Uwaga 3" xfId="44922" hidden="1"/>
    <cellStyle name="Uwaga 3" xfId="44921" hidden="1"/>
    <cellStyle name="Uwaga 3" xfId="44914" hidden="1"/>
    <cellStyle name="Uwaga 3" xfId="44913" hidden="1"/>
    <cellStyle name="Uwaga 3" xfId="44912" hidden="1"/>
    <cellStyle name="Uwaga 3" xfId="44905" hidden="1"/>
    <cellStyle name="Uwaga 3" xfId="44904" hidden="1"/>
    <cellStyle name="Uwaga 3" xfId="44903" hidden="1"/>
    <cellStyle name="Uwaga 3" xfId="44896" hidden="1"/>
    <cellStyle name="Uwaga 3" xfId="44895" hidden="1"/>
    <cellStyle name="Uwaga 3" xfId="44894" hidden="1"/>
    <cellStyle name="Uwaga 3" xfId="44887" hidden="1"/>
    <cellStyle name="Uwaga 3" xfId="44886" hidden="1"/>
    <cellStyle name="Uwaga 3" xfId="44884" hidden="1"/>
    <cellStyle name="Uwaga 3" xfId="44879" hidden="1"/>
    <cellStyle name="Uwaga 3" xfId="44876" hidden="1"/>
    <cellStyle name="Uwaga 3" xfId="44874" hidden="1"/>
    <cellStyle name="Uwaga 3" xfId="44870" hidden="1"/>
    <cellStyle name="Uwaga 3" xfId="44867" hidden="1"/>
    <cellStyle name="Uwaga 3" xfId="44865" hidden="1"/>
    <cellStyle name="Uwaga 3" xfId="44861" hidden="1"/>
    <cellStyle name="Uwaga 3" xfId="44858" hidden="1"/>
    <cellStyle name="Uwaga 3" xfId="44856" hidden="1"/>
    <cellStyle name="Uwaga 3" xfId="44852" hidden="1"/>
    <cellStyle name="Uwaga 3" xfId="44850" hidden="1"/>
    <cellStyle name="Uwaga 3" xfId="44849" hidden="1"/>
    <cellStyle name="Uwaga 3" xfId="44843" hidden="1"/>
    <cellStyle name="Uwaga 3" xfId="44841" hidden="1"/>
    <cellStyle name="Uwaga 3" xfId="44838" hidden="1"/>
    <cellStyle name="Uwaga 3" xfId="44834" hidden="1"/>
    <cellStyle name="Uwaga 3" xfId="44831" hidden="1"/>
    <cellStyle name="Uwaga 3" xfId="44829" hidden="1"/>
    <cellStyle name="Uwaga 3" xfId="44825" hidden="1"/>
    <cellStyle name="Uwaga 3" xfId="44822" hidden="1"/>
    <cellStyle name="Uwaga 3" xfId="44820" hidden="1"/>
    <cellStyle name="Uwaga 3" xfId="44816" hidden="1"/>
    <cellStyle name="Uwaga 3" xfId="44814" hidden="1"/>
    <cellStyle name="Uwaga 3" xfId="44813" hidden="1"/>
    <cellStyle name="Uwaga 3" xfId="44807" hidden="1"/>
    <cellStyle name="Uwaga 3" xfId="44804" hidden="1"/>
    <cellStyle name="Uwaga 3" xfId="44802" hidden="1"/>
    <cellStyle name="Uwaga 3" xfId="44798" hidden="1"/>
    <cellStyle name="Uwaga 3" xfId="44795" hidden="1"/>
    <cellStyle name="Uwaga 3" xfId="44793" hidden="1"/>
    <cellStyle name="Uwaga 3" xfId="44789" hidden="1"/>
    <cellStyle name="Uwaga 3" xfId="44786" hidden="1"/>
    <cellStyle name="Uwaga 3" xfId="44784" hidden="1"/>
    <cellStyle name="Uwaga 3" xfId="44780" hidden="1"/>
    <cellStyle name="Uwaga 3" xfId="44778" hidden="1"/>
    <cellStyle name="Uwaga 3" xfId="44777" hidden="1"/>
    <cellStyle name="Uwaga 3" xfId="44770" hidden="1"/>
    <cellStyle name="Uwaga 3" xfId="44767" hidden="1"/>
    <cellStyle name="Uwaga 3" xfId="44765" hidden="1"/>
    <cellStyle name="Uwaga 3" xfId="44761" hidden="1"/>
    <cellStyle name="Uwaga 3" xfId="44758" hidden="1"/>
    <cellStyle name="Uwaga 3" xfId="44756" hidden="1"/>
    <cellStyle name="Uwaga 3" xfId="44752" hidden="1"/>
    <cellStyle name="Uwaga 3" xfId="44749" hidden="1"/>
    <cellStyle name="Uwaga 3" xfId="44747" hidden="1"/>
    <cellStyle name="Uwaga 3" xfId="44744" hidden="1"/>
    <cellStyle name="Uwaga 3" xfId="44742" hidden="1"/>
    <cellStyle name="Uwaga 3" xfId="44741" hidden="1"/>
    <cellStyle name="Uwaga 3" xfId="44735" hidden="1"/>
    <cellStyle name="Uwaga 3" xfId="44733" hidden="1"/>
    <cellStyle name="Uwaga 3" xfId="44731" hidden="1"/>
    <cellStyle name="Uwaga 3" xfId="44726" hidden="1"/>
    <cellStyle name="Uwaga 3" xfId="44724" hidden="1"/>
    <cellStyle name="Uwaga 3" xfId="44722" hidden="1"/>
    <cellStyle name="Uwaga 3" xfId="44717" hidden="1"/>
    <cellStyle name="Uwaga 3" xfId="44715" hidden="1"/>
    <cellStyle name="Uwaga 3" xfId="44713" hidden="1"/>
    <cellStyle name="Uwaga 3" xfId="44708" hidden="1"/>
    <cellStyle name="Uwaga 3" xfId="44706" hidden="1"/>
    <cellStyle name="Uwaga 3" xfId="44705" hidden="1"/>
    <cellStyle name="Uwaga 3" xfId="44698" hidden="1"/>
    <cellStyle name="Uwaga 3" xfId="44695" hidden="1"/>
    <cellStyle name="Uwaga 3" xfId="44693" hidden="1"/>
    <cellStyle name="Uwaga 3" xfId="44689" hidden="1"/>
    <cellStyle name="Uwaga 3" xfId="44686" hidden="1"/>
    <cellStyle name="Uwaga 3" xfId="44684" hidden="1"/>
    <cellStyle name="Uwaga 3" xfId="44680" hidden="1"/>
    <cellStyle name="Uwaga 3" xfId="44677" hidden="1"/>
    <cellStyle name="Uwaga 3" xfId="44675" hidden="1"/>
    <cellStyle name="Uwaga 3" xfId="44672" hidden="1"/>
    <cellStyle name="Uwaga 3" xfId="44670" hidden="1"/>
    <cellStyle name="Uwaga 3" xfId="44668" hidden="1"/>
    <cellStyle name="Uwaga 3" xfId="44662" hidden="1"/>
    <cellStyle name="Uwaga 3" xfId="44659" hidden="1"/>
    <cellStyle name="Uwaga 3" xfId="44657" hidden="1"/>
    <cellStyle name="Uwaga 3" xfId="44653" hidden="1"/>
    <cellStyle name="Uwaga 3" xfId="44650" hidden="1"/>
    <cellStyle name="Uwaga 3" xfId="44648" hidden="1"/>
    <cellStyle name="Uwaga 3" xfId="44644" hidden="1"/>
    <cellStyle name="Uwaga 3" xfId="44641" hidden="1"/>
    <cellStyle name="Uwaga 3" xfId="44639" hidden="1"/>
    <cellStyle name="Uwaga 3" xfId="44637" hidden="1"/>
    <cellStyle name="Uwaga 3" xfId="44635" hidden="1"/>
    <cellStyle name="Uwaga 3" xfId="44633" hidden="1"/>
    <cellStyle name="Uwaga 3" xfId="44628" hidden="1"/>
    <cellStyle name="Uwaga 3" xfId="44626" hidden="1"/>
    <cellStyle name="Uwaga 3" xfId="44623" hidden="1"/>
    <cellStyle name="Uwaga 3" xfId="44619" hidden="1"/>
    <cellStyle name="Uwaga 3" xfId="44616" hidden="1"/>
    <cellStyle name="Uwaga 3" xfId="44613" hidden="1"/>
    <cellStyle name="Uwaga 3" xfId="44610" hidden="1"/>
    <cellStyle name="Uwaga 3" xfId="44608" hidden="1"/>
    <cellStyle name="Uwaga 3" xfId="44605" hidden="1"/>
    <cellStyle name="Uwaga 3" xfId="44601" hidden="1"/>
    <cellStyle name="Uwaga 3" xfId="44599" hidden="1"/>
    <cellStyle name="Uwaga 3" xfId="44596" hidden="1"/>
    <cellStyle name="Uwaga 3" xfId="44591" hidden="1"/>
    <cellStyle name="Uwaga 3" xfId="44588" hidden="1"/>
    <cellStyle name="Uwaga 3" xfId="44585" hidden="1"/>
    <cellStyle name="Uwaga 3" xfId="44581" hidden="1"/>
    <cellStyle name="Uwaga 3" xfId="44578" hidden="1"/>
    <cellStyle name="Uwaga 3" xfId="44576" hidden="1"/>
    <cellStyle name="Uwaga 3" xfId="44573" hidden="1"/>
    <cellStyle name="Uwaga 3" xfId="44570" hidden="1"/>
    <cellStyle name="Uwaga 3" xfId="44567" hidden="1"/>
    <cellStyle name="Uwaga 3" xfId="44565" hidden="1"/>
    <cellStyle name="Uwaga 3" xfId="44563" hidden="1"/>
    <cellStyle name="Uwaga 3" xfId="44560" hidden="1"/>
    <cellStyle name="Uwaga 3" xfId="44555" hidden="1"/>
    <cellStyle name="Uwaga 3" xfId="44552" hidden="1"/>
    <cellStyle name="Uwaga 3" xfId="44549" hidden="1"/>
    <cellStyle name="Uwaga 3" xfId="44546" hidden="1"/>
    <cellStyle name="Uwaga 3" xfId="44543" hidden="1"/>
    <cellStyle name="Uwaga 3" xfId="44540" hidden="1"/>
    <cellStyle name="Uwaga 3" xfId="44537" hidden="1"/>
    <cellStyle name="Uwaga 3" xfId="44534" hidden="1"/>
    <cellStyle name="Uwaga 3" xfId="44531" hidden="1"/>
    <cellStyle name="Uwaga 3" xfId="44529" hidden="1"/>
    <cellStyle name="Uwaga 3" xfId="44527" hidden="1"/>
    <cellStyle name="Uwaga 3" xfId="44524" hidden="1"/>
    <cellStyle name="Uwaga 3" xfId="44519" hidden="1"/>
    <cellStyle name="Uwaga 3" xfId="44516" hidden="1"/>
    <cellStyle name="Uwaga 3" xfId="44513" hidden="1"/>
    <cellStyle name="Uwaga 3" xfId="44510" hidden="1"/>
    <cellStyle name="Uwaga 3" xfId="44507" hidden="1"/>
    <cellStyle name="Uwaga 3" xfId="44504" hidden="1"/>
    <cellStyle name="Uwaga 3" xfId="44501" hidden="1"/>
    <cellStyle name="Uwaga 3" xfId="44498" hidden="1"/>
    <cellStyle name="Uwaga 3" xfId="44495" hidden="1"/>
    <cellStyle name="Uwaga 3" xfId="44493" hidden="1"/>
    <cellStyle name="Uwaga 3" xfId="44491" hidden="1"/>
    <cellStyle name="Uwaga 3" xfId="44488" hidden="1"/>
    <cellStyle name="Uwaga 3" xfId="44482" hidden="1"/>
    <cellStyle name="Uwaga 3" xfId="44479" hidden="1"/>
    <cellStyle name="Uwaga 3" xfId="44477" hidden="1"/>
    <cellStyle name="Uwaga 3" xfId="44473" hidden="1"/>
    <cellStyle name="Uwaga 3" xfId="44470" hidden="1"/>
    <cellStyle name="Uwaga 3" xfId="44468" hidden="1"/>
    <cellStyle name="Uwaga 3" xfId="44464" hidden="1"/>
    <cellStyle name="Uwaga 3" xfId="44461" hidden="1"/>
    <cellStyle name="Uwaga 3" xfId="44459" hidden="1"/>
    <cellStyle name="Uwaga 3" xfId="44457" hidden="1"/>
    <cellStyle name="Uwaga 3" xfId="44454" hidden="1"/>
    <cellStyle name="Uwaga 3" xfId="44451" hidden="1"/>
    <cellStyle name="Uwaga 3" xfId="44448" hidden="1"/>
    <cellStyle name="Uwaga 3" xfId="44446" hidden="1"/>
    <cellStyle name="Uwaga 3" xfId="44444" hidden="1"/>
    <cellStyle name="Uwaga 3" xfId="44439" hidden="1"/>
    <cellStyle name="Uwaga 3" xfId="44437" hidden="1"/>
    <cellStyle name="Uwaga 3" xfId="44434" hidden="1"/>
    <cellStyle name="Uwaga 3" xfId="44430" hidden="1"/>
    <cellStyle name="Uwaga 3" xfId="44428" hidden="1"/>
    <cellStyle name="Uwaga 3" xfId="44425" hidden="1"/>
    <cellStyle name="Uwaga 3" xfId="44421" hidden="1"/>
    <cellStyle name="Uwaga 3" xfId="44419" hidden="1"/>
    <cellStyle name="Uwaga 3" xfId="44416" hidden="1"/>
    <cellStyle name="Uwaga 3" xfId="44412" hidden="1"/>
    <cellStyle name="Uwaga 3" xfId="44410" hidden="1"/>
    <cellStyle name="Uwaga 3" xfId="44408" hidden="1"/>
    <cellStyle name="Uwaga 3" xfId="45927" hidden="1"/>
    <cellStyle name="Uwaga 3" xfId="45928" hidden="1"/>
    <cellStyle name="Uwaga 3" xfId="45930" hidden="1"/>
    <cellStyle name="Uwaga 3" xfId="45942" hidden="1"/>
    <cellStyle name="Uwaga 3" xfId="45943" hidden="1"/>
    <cellStyle name="Uwaga 3" xfId="45948" hidden="1"/>
    <cellStyle name="Uwaga 3" xfId="45957" hidden="1"/>
    <cellStyle name="Uwaga 3" xfId="45958" hidden="1"/>
    <cellStyle name="Uwaga 3" xfId="45963" hidden="1"/>
    <cellStyle name="Uwaga 3" xfId="45972" hidden="1"/>
    <cellStyle name="Uwaga 3" xfId="45973" hidden="1"/>
    <cellStyle name="Uwaga 3" xfId="45974" hidden="1"/>
    <cellStyle name="Uwaga 3" xfId="45987" hidden="1"/>
    <cellStyle name="Uwaga 3" xfId="45992" hidden="1"/>
    <cellStyle name="Uwaga 3" xfId="45997" hidden="1"/>
    <cellStyle name="Uwaga 3" xfId="46007" hidden="1"/>
    <cellStyle name="Uwaga 3" xfId="46012" hidden="1"/>
    <cellStyle name="Uwaga 3" xfId="46016" hidden="1"/>
    <cellStyle name="Uwaga 3" xfId="46023" hidden="1"/>
    <cellStyle name="Uwaga 3" xfId="46028" hidden="1"/>
    <cellStyle name="Uwaga 3" xfId="46031" hidden="1"/>
    <cellStyle name="Uwaga 3" xfId="46037" hidden="1"/>
    <cellStyle name="Uwaga 3" xfId="46042" hidden="1"/>
    <cellStyle name="Uwaga 3" xfId="46046" hidden="1"/>
    <cellStyle name="Uwaga 3" xfId="46047" hidden="1"/>
    <cellStyle name="Uwaga 3" xfId="46048" hidden="1"/>
    <cellStyle name="Uwaga 3" xfId="46052" hidden="1"/>
    <cellStyle name="Uwaga 3" xfId="46064" hidden="1"/>
    <cellStyle name="Uwaga 3" xfId="46069" hidden="1"/>
    <cellStyle name="Uwaga 3" xfId="46074" hidden="1"/>
    <cellStyle name="Uwaga 3" xfId="46079" hidden="1"/>
    <cellStyle name="Uwaga 3" xfId="46084" hidden="1"/>
    <cellStyle name="Uwaga 3" xfId="46089" hidden="1"/>
    <cellStyle name="Uwaga 3" xfId="46093" hidden="1"/>
    <cellStyle name="Uwaga 3" xfId="46097" hidden="1"/>
    <cellStyle name="Uwaga 3" xfId="46102" hidden="1"/>
    <cellStyle name="Uwaga 3" xfId="46107" hidden="1"/>
    <cellStyle name="Uwaga 3" xfId="46108" hidden="1"/>
    <cellStyle name="Uwaga 3" xfId="46110" hidden="1"/>
    <cellStyle name="Uwaga 3" xfId="46123" hidden="1"/>
    <cellStyle name="Uwaga 3" xfId="46127" hidden="1"/>
    <cellStyle name="Uwaga 3" xfId="46132" hidden="1"/>
    <cellStyle name="Uwaga 3" xfId="46139" hidden="1"/>
    <cellStyle name="Uwaga 3" xfId="46143" hidden="1"/>
    <cellStyle name="Uwaga 3" xfId="46148" hidden="1"/>
    <cellStyle name="Uwaga 3" xfId="46153" hidden="1"/>
    <cellStyle name="Uwaga 3" xfId="46156" hidden="1"/>
    <cellStyle name="Uwaga 3" xfId="46161" hidden="1"/>
    <cellStyle name="Uwaga 3" xfId="46167" hidden="1"/>
    <cellStyle name="Uwaga 3" xfId="46168" hidden="1"/>
    <cellStyle name="Uwaga 3" xfId="46171" hidden="1"/>
    <cellStyle name="Uwaga 3" xfId="46184" hidden="1"/>
    <cellStyle name="Uwaga 3" xfId="46188" hidden="1"/>
    <cellStyle name="Uwaga 3" xfId="46193" hidden="1"/>
    <cellStyle name="Uwaga 3" xfId="46200" hidden="1"/>
    <cellStyle name="Uwaga 3" xfId="46205" hidden="1"/>
    <cellStyle name="Uwaga 3" xfId="46209" hidden="1"/>
    <cellStyle name="Uwaga 3" xfId="46214" hidden="1"/>
    <cellStyle name="Uwaga 3" xfId="46218" hidden="1"/>
    <cellStyle name="Uwaga 3" xfId="46223" hidden="1"/>
    <cellStyle name="Uwaga 3" xfId="46227" hidden="1"/>
    <cellStyle name="Uwaga 3" xfId="46228" hidden="1"/>
    <cellStyle name="Uwaga 3" xfId="46230" hidden="1"/>
    <cellStyle name="Uwaga 3" xfId="46242" hidden="1"/>
    <cellStyle name="Uwaga 3" xfId="46243" hidden="1"/>
    <cellStyle name="Uwaga 3" xfId="46245" hidden="1"/>
    <cellStyle name="Uwaga 3" xfId="46257" hidden="1"/>
    <cellStyle name="Uwaga 3" xfId="46259" hidden="1"/>
    <cellStyle name="Uwaga 3" xfId="46262" hidden="1"/>
    <cellStyle name="Uwaga 3" xfId="46272" hidden="1"/>
    <cellStyle name="Uwaga 3" xfId="46273" hidden="1"/>
    <cellStyle name="Uwaga 3" xfId="46275" hidden="1"/>
    <cellStyle name="Uwaga 3" xfId="46287" hidden="1"/>
    <cellStyle name="Uwaga 3" xfId="46288" hidden="1"/>
    <cellStyle name="Uwaga 3" xfId="46289" hidden="1"/>
    <cellStyle name="Uwaga 3" xfId="46303" hidden="1"/>
    <cellStyle name="Uwaga 3" xfId="46306" hidden="1"/>
    <cellStyle name="Uwaga 3" xfId="46310" hidden="1"/>
    <cellStyle name="Uwaga 3" xfId="46318" hidden="1"/>
    <cellStyle name="Uwaga 3" xfId="46321" hidden="1"/>
    <cellStyle name="Uwaga 3" xfId="46325" hidden="1"/>
    <cellStyle name="Uwaga 3" xfId="46333" hidden="1"/>
    <cellStyle name="Uwaga 3" xfId="46336" hidden="1"/>
    <cellStyle name="Uwaga 3" xfId="46340" hidden="1"/>
    <cellStyle name="Uwaga 3" xfId="46347" hidden="1"/>
    <cellStyle name="Uwaga 3" xfId="46348" hidden="1"/>
    <cellStyle name="Uwaga 3" xfId="46350" hidden="1"/>
    <cellStyle name="Uwaga 3" xfId="46363" hidden="1"/>
    <cellStyle name="Uwaga 3" xfId="46366" hidden="1"/>
    <cellStyle name="Uwaga 3" xfId="46369" hidden="1"/>
    <cellStyle name="Uwaga 3" xfId="46378" hidden="1"/>
    <cellStyle name="Uwaga 3" xfId="46381" hidden="1"/>
    <cellStyle name="Uwaga 3" xfId="46385" hidden="1"/>
    <cellStyle name="Uwaga 3" xfId="46393" hidden="1"/>
    <cellStyle name="Uwaga 3" xfId="46395" hidden="1"/>
    <cellStyle name="Uwaga 3" xfId="46398" hidden="1"/>
    <cellStyle name="Uwaga 3" xfId="46407" hidden="1"/>
    <cellStyle name="Uwaga 3" xfId="46408" hidden="1"/>
    <cellStyle name="Uwaga 3" xfId="46409" hidden="1"/>
    <cellStyle name="Uwaga 3" xfId="46422" hidden="1"/>
    <cellStyle name="Uwaga 3" xfId="46423" hidden="1"/>
    <cellStyle name="Uwaga 3" xfId="46425" hidden="1"/>
    <cellStyle name="Uwaga 3" xfId="46437" hidden="1"/>
    <cellStyle name="Uwaga 3" xfId="46438" hidden="1"/>
    <cellStyle name="Uwaga 3" xfId="46440" hidden="1"/>
    <cellStyle name="Uwaga 3" xfId="46452" hidden="1"/>
    <cellStyle name="Uwaga 3" xfId="46453" hidden="1"/>
    <cellStyle name="Uwaga 3" xfId="46455" hidden="1"/>
    <cellStyle name="Uwaga 3" xfId="46467" hidden="1"/>
    <cellStyle name="Uwaga 3" xfId="46468" hidden="1"/>
    <cellStyle name="Uwaga 3" xfId="46469" hidden="1"/>
    <cellStyle name="Uwaga 3" xfId="46483" hidden="1"/>
    <cellStyle name="Uwaga 3" xfId="46485" hidden="1"/>
    <cellStyle name="Uwaga 3" xfId="46488" hidden="1"/>
    <cellStyle name="Uwaga 3" xfId="46498" hidden="1"/>
    <cellStyle name="Uwaga 3" xfId="46501" hidden="1"/>
    <cellStyle name="Uwaga 3" xfId="46504" hidden="1"/>
    <cellStyle name="Uwaga 3" xfId="46513" hidden="1"/>
    <cellStyle name="Uwaga 3" xfId="46515" hidden="1"/>
    <cellStyle name="Uwaga 3" xfId="46518" hidden="1"/>
    <cellStyle name="Uwaga 3" xfId="46527" hidden="1"/>
    <cellStyle name="Uwaga 3" xfId="46528" hidden="1"/>
    <cellStyle name="Uwaga 3" xfId="46529" hidden="1"/>
    <cellStyle name="Uwaga 3" xfId="46542" hidden="1"/>
    <cellStyle name="Uwaga 3" xfId="46544" hidden="1"/>
    <cellStyle name="Uwaga 3" xfId="46546" hidden="1"/>
    <cellStyle name="Uwaga 3" xfId="46557" hidden="1"/>
    <cellStyle name="Uwaga 3" xfId="46559" hidden="1"/>
    <cellStyle name="Uwaga 3" xfId="46561" hidden="1"/>
    <cellStyle name="Uwaga 3" xfId="46572" hidden="1"/>
    <cellStyle name="Uwaga 3" xfId="46574" hidden="1"/>
    <cellStyle name="Uwaga 3" xfId="46576" hidden="1"/>
    <cellStyle name="Uwaga 3" xfId="46587" hidden="1"/>
    <cellStyle name="Uwaga 3" xfId="46588" hidden="1"/>
    <cellStyle name="Uwaga 3" xfId="46589" hidden="1"/>
    <cellStyle name="Uwaga 3" xfId="46602" hidden="1"/>
    <cellStyle name="Uwaga 3" xfId="46604" hidden="1"/>
    <cellStyle name="Uwaga 3" xfId="46606" hidden="1"/>
    <cellStyle name="Uwaga 3" xfId="46617" hidden="1"/>
    <cellStyle name="Uwaga 3" xfId="46619" hidden="1"/>
    <cellStyle name="Uwaga 3" xfId="46621" hidden="1"/>
    <cellStyle name="Uwaga 3" xfId="46632" hidden="1"/>
    <cellStyle name="Uwaga 3" xfId="46634" hidden="1"/>
    <cellStyle name="Uwaga 3" xfId="46635" hidden="1"/>
    <cellStyle name="Uwaga 3" xfId="46647" hidden="1"/>
    <cellStyle name="Uwaga 3" xfId="46648" hidden="1"/>
    <cellStyle name="Uwaga 3" xfId="46649" hidden="1"/>
    <cellStyle name="Uwaga 3" xfId="46662" hidden="1"/>
    <cellStyle name="Uwaga 3" xfId="46664" hidden="1"/>
    <cellStyle name="Uwaga 3" xfId="46666" hidden="1"/>
    <cellStyle name="Uwaga 3" xfId="46677" hidden="1"/>
    <cellStyle name="Uwaga 3" xfId="46679" hidden="1"/>
    <cellStyle name="Uwaga 3" xfId="46681" hidden="1"/>
    <cellStyle name="Uwaga 3" xfId="46692" hidden="1"/>
    <cellStyle name="Uwaga 3" xfId="46694" hidden="1"/>
    <cellStyle name="Uwaga 3" xfId="46696" hidden="1"/>
    <cellStyle name="Uwaga 3" xfId="46707" hidden="1"/>
    <cellStyle name="Uwaga 3" xfId="46708" hidden="1"/>
    <cellStyle name="Uwaga 3" xfId="46710" hidden="1"/>
    <cellStyle name="Uwaga 3" xfId="46721" hidden="1"/>
    <cellStyle name="Uwaga 3" xfId="46723" hidden="1"/>
    <cellStyle name="Uwaga 3" xfId="46724" hidden="1"/>
    <cellStyle name="Uwaga 3" xfId="46733" hidden="1"/>
    <cellStyle name="Uwaga 3" xfId="46736" hidden="1"/>
    <cellStyle name="Uwaga 3" xfId="46738" hidden="1"/>
    <cellStyle name="Uwaga 3" xfId="46749" hidden="1"/>
    <cellStyle name="Uwaga 3" xfId="46751" hidden="1"/>
    <cellStyle name="Uwaga 3" xfId="46753" hidden="1"/>
    <cellStyle name="Uwaga 3" xfId="46765" hidden="1"/>
    <cellStyle name="Uwaga 3" xfId="46767" hidden="1"/>
    <cellStyle name="Uwaga 3" xfId="46769" hidden="1"/>
    <cellStyle name="Uwaga 3" xfId="46777" hidden="1"/>
    <cellStyle name="Uwaga 3" xfId="46779" hidden="1"/>
    <cellStyle name="Uwaga 3" xfId="46782" hidden="1"/>
    <cellStyle name="Uwaga 3" xfId="46772" hidden="1"/>
    <cellStyle name="Uwaga 3" xfId="46771" hidden="1"/>
    <cellStyle name="Uwaga 3" xfId="46770" hidden="1"/>
    <cellStyle name="Uwaga 3" xfId="46757" hidden="1"/>
    <cellStyle name="Uwaga 3" xfId="46756" hidden="1"/>
    <cellStyle name="Uwaga 3" xfId="46755" hidden="1"/>
    <cellStyle name="Uwaga 3" xfId="46742" hidden="1"/>
    <cellStyle name="Uwaga 3" xfId="46741" hidden="1"/>
    <cellStyle name="Uwaga 3" xfId="46740" hidden="1"/>
    <cellStyle name="Uwaga 3" xfId="46727" hidden="1"/>
    <cellStyle name="Uwaga 3" xfId="46726" hidden="1"/>
    <cellStyle name="Uwaga 3" xfId="46725" hidden="1"/>
    <cellStyle name="Uwaga 3" xfId="46712" hidden="1"/>
    <cellStyle name="Uwaga 3" xfId="46711" hidden="1"/>
    <cellStyle name="Uwaga 3" xfId="46709" hidden="1"/>
    <cellStyle name="Uwaga 3" xfId="46698" hidden="1"/>
    <cellStyle name="Uwaga 3" xfId="46695" hidden="1"/>
    <cellStyle name="Uwaga 3" xfId="46693" hidden="1"/>
    <cellStyle name="Uwaga 3" xfId="46683" hidden="1"/>
    <cellStyle name="Uwaga 3" xfId="46680" hidden="1"/>
    <cellStyle name="Uwaga 3" xfId="46678" hidden="1"/>
    <cellStyle name="Uwaga 3" xfId="46668" hidden="1"/>
    <cellStyle name="Uwaga 3" xfId="46665" hidden="1"/>
    <cellStyle name="Uwaga 3" xfId="46663" hidden="1"/>
    <cellStyle name="Uwaga 3" xfId="46653" hidden="1"/>
    <cellStyle name="Uwaga 3" xfId="46651" hidden="1"/>
    <cellStyle name="Uwaga 3" xfId="46650" hidden="1"/>
    <cellStyle name="Uwaga 3" xfId="46638" hidden="1"/>
    <cellStyle name="Uwaga 3" xfId="46636" hidden="1"/>
    <cellStyle name="Uwaga 3" xfId="46633" hidden="1"/>
    <cellStyle name="Uwaga 3" xfId="46623" hidden="1"/>
    <cellStyle name="Uwaga 3" xfId="46620" hidden="1"/>
    <cellStyle name="Uwaga 3" xfId="46618" hidden="1"/>
    <cellStyle name="Uwaga 3" xfId="46608" hidden="1"/>
    <cellStyle name="Uwaga 3" xfId="46605" hidden="1"/>
    <cellStyle name="Uwaga 3" xfId="46603" hidden="1"/>
    <cellStyle name="Uwaga 3" xfId="46593" hidden="1"/>
    <cellStyle name="Uwaga 3" xfId="46591" hidden="1"/>
    <cellStyle name="Uwaga 3" xfId="46590" hidden="1"/>
    <cellStyle name="Uwaga 3" xfId="46578" hidden="1"/>
    <cellStyle name="Uwaga 3" xfId="46575" hidden="1"/>
    <cellStyle name="Uwaga 3" xfId="46573" hidden="1"/>
    <cellStyle name="Uwaga 3" xfId="46563" hidden="1"/>
    <cellStyle name="Uwaga 3" xfId="46560" hidden="1"/>
    <cellStyle name="Uwaga 3" xfId="46558" hidden="1"/>
    <cellStyle name="Uwaga 3" xfId="46548" hidden="1"/>
    <cellStyle name="Uwaga 3" xfId="46545" hidden="1"/>
    <cellStyle name="Uwaga 3" xfId="46543" hidden="1"/>
    <cellStyle name="Uwaga 3" xfId="46533" hidden="1"/>
    <cellStyle name="Uwaga 3" xfId="46531" hidden="1"/>
    <cellStyle name="Uwaga 3" xfId="46530" hidden="1"/>
    <cellStyle name="Uwaga 3" xfId="46517" hidden="1"/>
    <cellStyle name="Uwaga 3" xfId="46514" hidden="1"/>
    <cellStyle name="Uwaga 3" xfId="46512" hidden="1"/>
    <cellStyle name="Uwaga 3" xfId="46502" hidden="1"/>
    <cellStyle name="Uwaga 3" xfId="46499" hidden="1"/>
    <cellStyle name="Uwaga 3" xfId="46497" hidden="1"/>
    <cellStyle name="Uwaga 3" xfId="46487" hidden="1"/>
    <cellStyle name="Uwaga 3" xfId="46484" hidden="1"/>
    <cellStyle name="Uwaga 3" xfId="46482" hidden="1"/>
    <cellStyle name="Uwaga 3" xfId="46473" hidden="1"/>
    <cellStyle name="Uwaga 3" xfId="46471" hidden="1"/>
    <cellStyle name="Uwaga 3" xfId="46470" hidden="1"/>
    <cellStyle name="Uwaga 3" xfId="46458" hidden="1"/>
    <cellStyle name="Uwaga 3" xfId="46456" hidden="1"/>
    <cellStyle name="Uwaga 3" xfId="46454" hidden="1"/>
    <cellStyle name="Uwaga 3" xfId="46443" hidden="1"/>
    <cellStyle name="Uwaga 3" xfId="46441" hidden="1"/>
    <cellStyle name="Uwaga 3" xfId="46439" hidden="1"/>
    <cellStyle name="Uwaga 3" xfId="46428" hidden="1"/>
    <cellStyle name="Uwaga 3" xfId="46426" hidden="1"/>
    <cellStyle name="Uwaga 3" xfId="46424" hidden="1"/>
    <cellStyle name="Uwaga 3" xfId="46413" hidden="1"/>
    <cellStyle name="Uwaga 3" xfId="46411" hidden="1"/>
    <cellStyle name="Uwaga 3" xfId="46410" hidden="1"/>
    <cellStyle name="Uwaga 3" xfId="46397" hidden="1"/>
    <cellStyle name="Uwaga 3" xfId="46394" hidden="1"/>
    <cellStyle name="Uwaga 3" xfId="46392" hidden="1"/>
    <cellStyle name="Uwaga 3" xfId="46382" hidden="1"/>
    <cellStyle name="Uwaga 3" xfId="46379" hidden="1"/>
    <cellStyle name="Uwaga 3" xfId="46377" hidden="1"/>
    <cellStyle name="Uwaga 3" xfId="46367" hidden="1"/>
    <cellStyle name="Uwaga 3" xfId="46364" hidden="1"/>
    <cellStyle name="Uwaga 3" xfId="46362" hidden="1"/>
    <cellStyle name="Uwaga 3" xfId="46353" hidden="1"/>
    <cellStyle name="Uwaga 3" xfId="46351" hidden="1"/>
    <cellStyle name="Uwaga 3" xfId="46349" hidden="1"/>
    <cellStyle name="Uwaga 3" xfId="46337" hidden="1"/>
    <cellStyle name="Uwaga 3" xfId="46334" hidden="1"/>
    <cellStyle name="Uwaga 3" xfId="46332" hidden="1"/>
    <cellStyle name="Uwaga 3" xfId="46322" hidden="1"/>
    <cellStyle name="Uwaga 3" xfId="46319" hidden="1"/>
    <cellStyle name="Uwaga 3" xfId="46317" hidden="1"/>
    <cellStyle name="Uwaga 3" xfId="46307" hidden="1"/>
    <cellStyle name="Uwaga 3" xfId="46304" hidden="1"/>
    <cellStyle name="Uwaga 3" xfId="46302" hidden="1"/>
    <cellStyle name="Uwaga 3" xfId="46295" hidden="1"/>
    <cellStyle name="Uwaga 3" xfId="46292" hidden="1"/>
    <cellStyle name="Uwaga 3" xfId="46290" hidden="1"/>
    <cellStyle name="Uwaga 3" xfId="46280" hidden="1"/>
    <cellStyle name="Uwaga 3" xfId="46277" hidden="1"/>
    <cellStyle name="Uwaga 3" xfId="46274" hidden="1"/>
    <cellStyle name="Uwaga 3" xfId="46265" hidden="1"/>
    <cellStyle name="Uwaga 3" xfId="46261" hidden="1"/>
    <cellStyle name="Uwaga 3" xfId="46258" hidden="1"/>
    <cellStyle name="Uwaga 3" xfId="46250" hidden="1"/>
    <cellStyle name="Uwaga 3" xfId="46247" hidden="1"/>
    <cellStyle name="Uwaga 3" xfId="46244" hidden="1"/>
    <cellStyle name="Uwaga 3" xfId="46235" hidden="1"/>
    <cellStyle name="Uwaga 3" xfId="46232" hidden="1"/>
    <cellStyle name="Uwaga 3" xfId="46229" hidden="1"/>
    <cellStyle name="Uwaga 3" xfId="46219" hidden="1"/>
    <cellStyle name="Uwaga 3" xfId="46215" hidden="1"/>
    <cellStyle name="Uwaga 3" xfId="46212" hidden="1"/>
    <cellStyle name="Uwaga 3" xfId="46203" hidden="1"/>
    <cellStyle name="Uwaga 3" xfId="46199" hidden="1"/>
    <cellStyle name="Uwaga 3" xfId="46197" hidden="1"/>
    <cellStyle name="Uwaga 3" xfId="46189" hidden="1"/>
    <cellStyle name="Uwaga 3" xfId="46185" hidden="1"/>
    <cellStyle name="Uwaga 3" xfId="46182" hidden="1"/>
    <cellStyle name="Uwaga 3" xfId="46175" hidden="1"/>
    <cellStyle name="Uwaga 3" xfId="46172" hidden="1"/>
    <cellStyle name="Uwaga 3" xfId="46169" hidden="1"/>
    <cellStyle name="Uwaga 3" xfId="46160" hidden="1"/>
    <cellStyle name="Uwaga 3" xfId="46155" hidden="1"/>
    <cellStyle name="Uwaga 3" xfId="46152" hidden="1"/>
    <cellStyle name="Uwaga 3" xfId="46145" hidden="1"/>
    <cellStyle name="Uwaga 3" xfId="46140" hidden="1"/>
    <cellStyle name="Uwaga 3" xfId="46137" hidden="1"/>
    <cellStyle name="Uwaga 3" xfId="46130" hidden="1"/>
    <cellStyle name="Uwaga 3" xfId="46125" hidden="1"/>
    <cellStyle name="Uwaga 3" xfId="46122" hidden="1"/>
    <cellStyle name="Uwaga 3" xfId="46116" hidden="1"/>
    <cellStyle name="Uwaga 3" xfId="46112" hidden="1"/>
    <cellStyle name="Uwaga 3" xfId="46109" hidden="1"/>
    <cellStyle name="Uwaga 3" xfId="46101" hidden="1"/>
    <cellStyle name="Uwaga 3" xfId="46096" hidden="1"/>
    <cellStyle name="Uwaga 3" xfId="46092" hidden="1"/>
    <cellStyle name="Uwaga 3" xfId="46086" hidden="1"/>
    <cellStyle name="Uwaga 3" xfId="46081" hidden="1"/>
    <cellStyle name="Uwaga 3" xfId="46077" hidden="1"/>
    <cellStyle name="Uwaga 3" xfId="46071" hidden="1"/>
    <cellStyle name="Uwaga 3" xfId="46066" hidden="1"/>
    <cellStyle name="Uwaga 3" xfId="46062" hidden="1"/>
    <cellStyle name="Uwaga 3" xfId="46057" hidden="1"/>
    <cellStyle name="Uwaga 3" xfId="46053" hidden="1"/>
    <cellStyle name="Uwaga 3" xfId="46049" hidden="1"/>
    <cellStyle name="Uwaga 3" xfId="46041" hidden="1"/>
    <cellStyle name="Uwaga 3" xfId="46036" hidden="1"/>
    <cellStyle name="Uwaga 3" xfId="46032" hidden="1"/>
    <cellStyle name="Uwaga 3" xfId="46026" hidden="1"/>
    <cellStyle name="Uwaga 3" xfId="46021" hidden="1"/>
    <cellStyle name="Uwaga 3" xfId="46017" hidden="1"/>
    <cellStyle name="Uwaga 3" xfId="46011" hidden="1"/>
    <cellStyle name="Uwaga 3" xfId="46006" hidden="1"/>
    <cellStyle name="Uwaga 3" xfId="46002" hidden="1"/>
    <cellStyle name="Uwaga 3" xfId="45998" hidden="1"/>
    <cellStyle name="Uwaga 3" xfId="45993" hidden="1"/>
    <cellStyle name="Uwaga 3" xfId="45988" hidden="1"/>
    <cellStyle name="Uwaga 3" xfId="45983" hidden="1"/>
    <cellStyle name="Uwaga 3" xfId="45979" hidden="1"/>
    <cellStyle name="Uwaga 3" xfId="45975" hidden="1"/>
    <cellStyle name="Uwaga 3" xfId="45968" hidden="1"/>
    <cellStyle name="Uwaga 3" xfId="45964" hidden="1"/>
    <cellStyle name="Uwaga 3" xfId="45959" hidden="1"/>
    <cellStyle name="Uwaga 3" xfId="45953" hidden="1"/>
    <cellStyle name="Uwaga 3" xfId="45949" hidden="1"/>
    <cellStyle name="Uwaga 3" xfId="45944" hidden="1"/>
    <cellStyle name="Uwaga 3" xfId="45938" hidden="1"/>
    <cellStyle name="Uwaga 3" xfId="45934" hidden="1"/>
    <cellStyle name="Uwaga 3" xfId="45929" hidden="1"/>
    <cellStyle name="Uwaga 3" xfId="45923" hidden="1"/>
    <cellStyle name="Uwaga 3" xfId="45919" hidden="1"/>
    <cellStyle name="Uwaga 3" xfId="45915" hidden="1"/>
    <cellStyle name="Uwaga 3" xfId="46775" hidden="1"/>
    <cellStyle name="Uwaga 3" xfId="46774" hidden="1"/>
    <cellStyle name="Uwaga 3" xfId="46773" hidden="1"/>
    <cellStyle name="Uwaga 3" xfId="46760" hidden="1"/>
    <cellStyle name="Uwaga 3" xfId="46759" hidden="1"/>
    <cellStyle name="Uwaga 3" xfId="46758" hidden="1"/>
    <cellStyle name="Uwaga 3" xfId="46745" hidden="1"/>
    <cellStyle name="Uwaga 3" xfId="46744" hidden="1"/>
    <cellStyle name="Uwaga 3" xfId="46743" hidden="1"/>
    <cellStyle name="Uwaga 3" xfId="46730" hidden="1"/>
    <cellStyle name="Uwaga 3" xfId="46729" hidden="1"/>
    <cellStyle name="Uwaga 3" xfId="46728" hidden="1"/>
    <cellStyle name="Uwaga 3" xfId="46715" hidden="1"/>
    <cellStyle name="Uwaga 3" xfId="46714" hidden="1"/>
    <cellStyle name="Uwaga 3" xfId="46713" hidden="1"/>
    <cellStyle name="Uwaga 3" xfId="46701" hidden="1"/>
    <cellStyle name="Uwaga 3" xfId="46699" hidden="1"/>
    <cellStyle name="Uwaga 3" xfId="46697" hidden="1"/>
    <cellStyle name="Uwaga 3" xfId="46686" hidden="1"/>
    <cellStyle name="Uwaga 3" xfId="46684" hidden="1"/>
    <cellStyle name="Uwaga 3" xfId="46682" hidden="1"/>
    <cellStyle name="Uwaga 3" xfId="46671" hidden="1"/>
    <cellStyle name="Uwaga 3" xfId="46669" hidden="1"/>
    <cellStyle name="Uwaga 3" xfId="46667" hidden="1"/>
    <cellStyle name="Uwaga 3" xfId="46656" hidden="1"/>
    <cellStyle name="Uwaga 3" xfId="46654" hidden="1"/>
    <cellStyle name="Uwaga 3" xfId="46652" hidden="1"/>
    <cellStyle name="Uwaga 3" xfId="46641" hidden="1"/>
    <cellStyle name="Uwaga 3" xfId="46639" hidden="1"/>
    <cellStyle name="Uwaga 3" xfId="46637" hidden="1"/>
    <cellStyle name="Uwaga 3" xfId="46626" hidden="1"/>
    <cellStyle name="Uwaga 3" xfId="46624" hidden="1"/>
    <cellStyle name="Uwaga 3" xfId="46622" hidden="1"/>
    <cellStyle name="Uwaga 3" xfId="46611" hidden="1"/>
    <cellStyle name="Uwaga 3" xfId="46609" hidden="1"/>
    <cellStyle name="Uwaga 3" xfId="46607" hidden="1"/>
    <cellStyle name="Uwaga 3" xfId="46596" hidden="1"/>
    <cellStyle name="Uwaga 3" xfId="46594" hidden="1"/>
    <cellStyle name="Uwaga 3" xfId="46592" hidden="1"/>
    <cellStyle name="Uwaga 3" xfId="46581" hidden="1"/>
    <cellStyle name="Uwaga 3" xfId="46579" hidden="1"/>
    <cellStyle name="Uwaga 3" xfId="46577" hidden="1"/>
    <cellStyle name="Uwaga 3" xfId="46566" hidden="1"/>
    <cellStyle name="Uwaga 3" xfId="46564" hidden="1"/>
    <cellStyle name="Uwaga 3" xfId="46562" hidden="1"/>
    <cellStyle name="Uwaga 3" xfId="46551" hidden="1"/>
    <cellStyle name="Uwaga 3" xfId="46549" hidden="1"/>
    <cellStyle name="Uwaga 3" xfId="46547" hidden="1"/>
    <cellStyle name="Uwaga 3" xfId="46536" hidden="1"/>
    <cellStyle name="Uwaga 3" xfId="46534" hidden="1"/>
    <cellStyle name="Uwaga 3" xfId="46532" hidden="1"/>
    <cellStyle name="Uwaga 3" xfId="46521" hidden="1"/>
    <cellStyle name="Uwaga 3" xfId="46519" hidden="1"/>
    <cellStyle name="Uwaga 3" xfId="46516" hidden="1"/>
    <cellStyle name="Uwaga 3" xfId="46506" hidden="1"/>
    <cellStyle name="Uwaga 3" xfId="46503" hidden="1"/>
    <cellStyle name="Uwaga 3" xfId="46500" hidden="1"/>
    <cellStyle name="Uwaga 3" xfId="46491" hidden="1"/>
    <cellStyle name="Uwaga 3" xfId="46489" hidden="1"/>
    <cellStyle name="Uwaga 3" xfId="46486" hidden="1"/>
    <cellStyle name="Uwaga 3" xfId="46476" hidden="1"/>
    <cellStyle name="Uwaga 3" xfId="46474" hidden="1"/>
    <cellStyle name="Uwaga 3" xfId="46472" hidden="1"/>
    <cellStyle name="Uwaga 3" xfId="46461" hidden="1"/>
    <cellStyle name="Uwaga 3" xfId="46459" hidden="1"/>
    <cellStyle name="Uwaga 3" xfId="46457" hidden="1"/>
    <cellStyle name="Uwaga 3" xfId="46446" hidden="1"/>
    <cellStyle name="Uwaga 3" xfId="46444" hidden="1"/>
    <cellStyle name="Uwaga 3" xfId="46442" hidden="1"/>
    <cellStyle name="Uwaga 3" xfId="46431" hidden="1"/>
    <cellStyle name="Uwaga 3" xfId="46429" hidden="1"/>
    <cellStyle name="Uwaga 3" xfId="46427" hidden="1"/>
    <cellStyle name="Uwaga 3" xfId="46416" hidden="1"/>
    <cellStyle name="Uwaga 3" xfId="46414" hidden="1"/>
    <cellStyle name="Uwaga 3" xfId="46412" hidden="1"/>
    <cellStyle name="Uwaga 3" xfId="46401" hidden="1"/>
    <cellStyle name="Uwaga 3" xfId="46399" hidden="1"/>
    <cellStyle name="Uwaga 3" xfId="46396" hidden="1"/>
    <cellStyle name="Uwaga 3" xfId="46386" hidden="1"/>
    <cellStyle name="Uwaga 3" xfId="46383" hidden="1"/>
    <cellStyle name="Uwaga 3" xfId="46380" hidden="1"/>
    <cellStyle name="Uwaga 3" xfId="46371" hidden="1"/>
    <cellStyle name="Uwaga 3" xfId="46368" hidden="1"/>
    <cellStyle name="Uwaga 3" xfId="46365" hidden="1"/>
    <cellStyle name="Uwaga 3" xfId="46356" hidden="1"/>
    <cellStyle name="Uwaga 3" xfId="46354" hidden="1"/>
    <cellStyle name="Uwaga 3" xfId="46352" hidden="1"/>
    <cellStyle name="Uwaga 3" xfId="46341" hidden="1"/>
    <cellStyle name="Uwaga 3" xfId="46338" hidden="1"/>
    <cellStyle name="Uwaga 3" xfId="46335" hidden="1"/>
    <cellStyle name="Uwaga 3" xfId="46326" hidden="1"/>
    <cellStyle name="Uwaga 3" xfId="46323" hidden="1"/>
    <cellStyle name="Uwaga 3" xfId="46320" hidden="1"/>
    <cellStyle name="Uwaga 3" xfId="46311" hidden="1"/>
    <cellStyle name="Uwaga 3" xfId="46308" hidden="1"/>
    <cellStyle name="Uwaga 3" xfId="46305" hidden="1"/>
    <cellStyle name="Uwaga 3" xfId="46298" hidden="1"/>
    <cellStyle name="Uwaga 3" xfId="46294" hidden="1"/>
    <cellStyle name="Uwaga 3" xfId="46291" hidden="1"/>
    <cellStyle name="Uwaga 3" xfId="46283" hidden="1"/>
    <cellStyle name="Uwaga 3" xfId="46279" hidden="1"/>
    <cellStyle name="Uwaga 3" xfId="46276" hidden="1"/>
    <cellStyle name="Uwaga 3" xfId="46268" hidden="1"/>
    <cellStyle name="Uwaga 3" xfId="46264" hidden="1"/>
    <cellStyle name="Uwaga 3" xfId="46260" hidden="1"/>
    <cellStyle name="Uwaga 3" xfId="46253" hidden="1"/>
    <cellStyle name="Uwaga 3" xfId="46249" hidden="1"/>
    <cellStyle name="Uwaga 3" xfId="46246" hidden="1"/>
    <cellStyle name="Uwaga 3" xfId="46238" hidden="1"/>
    <cellStyle name="Uwaga 3" xfId="46234" hidden="1"/>
    <cellStyle name="Uwaga 3" xfId="46231" hidden="1"/>
    <cellStyle name="Uwaga 3" xfId="46222" hidden="1"/>
    <cellStyle name="Uwaga 3" xfId="46217" hidden="1"/>
    <cellStyle name="Uwaga 3" xfId="46213" hidden="1"/>
    <cellStyle name="Uwaga 3" xfId="46207" hidden="1"/>
    <cellStyle name="Uwaga 3" xfId="46202" hidden="1"/>
    <cellStyle name="Uwaga 3" xfId="46198" hidden="1"/>
    <cellStyle name="Uwaga 3" xfId="46192" hidden="1"/>
    <cellStyle name="Uwaga 3" xfId="46187" hidden="1"/>
    <cellStyle name="Uwaga 3" xfId="46183" hidden="1"/>
    <cellStyle name="Uwaga 3" xfId="46178" hidden="1"/>
    <cellStyle name="Uwaga 3" xfId="46174" hidden="1"/>
    <cellStyle name="Uwaga 3" xfId="46170" hidden="1"/>
    <cellStyle name="Uwaga 3" xfId="46163" hidden="1"/>
    <cellStyle name="Uwaga 3" xfId="46158" hidden="1"/>
    <cellStyle name="Uwaga 3" xfId="46154" hidden="1"/>
    <cellStyle name="Uwaga 3" xfId="46147" hidden="1"/>
    <cellStyle name="Uwaga 3" xfId="46142" hidden="1"/>
    <cellStyle name="Uwaga 3" xfId="46138" hidden="1"/>
    <cellStyle name="Uwaga 3" xfId="46133" hidden="1"/>
    <cellStyle name="Uwaga 3" xfId="46128" hidden="1"/>
    <cellStyle name="Uwaga 3" xfId="46124" hidden="1"/>
    <cellStyle name="Uwaga 3" xfId="46118" hidden="1"/>
    <cellStyle name="Uwaga 3" xfId="46114" hidden="1"/>
    <cellStyle name="Uwaga 3" xfId="46111" hidden="1"/>
    <cellStyle name="Uwaga 3" xfId="46104" hidden="1"/>
    <cellStyle name="Uwaga 3" xfId="46099" hidden="1"/>
    <cellStyle name="Uwaga 3" xfId="46094" hidden="1"/>
    <cellStyle name="Uwaga 3" xfId="46088" hidden="1"/>
    <cellStyle name="Uwaga 3" xfId="46083" hidden="1"/>
    <cellStyle name="Uwaga 3" xfId="46078" hidden="1"/>
    <cellStyle name="Uwaga 3" xfId="46073" hidden="1"/>
    <cellStyle name="Uwaga 3" xfId="46068" hidden="1"/>
    <cellStyle name="Uwaga 3" xfId="46063" hidden="1"/>
    <cellStyle name="Uwaga 3" xfId="46059" hidden="1"/>
    <cellStyle name="Uwaga 3" xfId="46055" hidden="1"/>
    <cellStyle name="Uwaga 3" xfId="46050" hidden="1"/>
    <cellStyle name="Uwaga 3" xfId="46043" hidden="1"/>
    <cellStyle name="Uwaga 3" xfId="46038" hidden="1"/>
    <cellStyle name="Uwaga 3" xfId="46033" hidden="1"/>
    <cellStyle name="Uwaga 3" xfId="46027" hidden="1"/>
    <cellStyle name="Uwaga 3" xfId="46022" hidden="1"/>
    <cellStyle name="Uwaga 3" xfId="46018" hidden="1"/>
    <cellStyle name="Uwaga 3" xfId="46013" hidden="1"/>
    <cellStyle name="Uwaga 3" xfId="46008" hidden="1"/>
    <cellStyle name="Uwaga 3" xfId="46003" hidden="1"/>
    <cellStyle name="Uwaga 3" xfId="45999" hidden="1"/>
    <cellStyle name="Uwaga 3" xfId="45994" hidden="1"/>
    <cellStyle name="Uwaga 3" xfId="45989" hidden="1"/>
    <cellStyle name="Uwaga 3" xfId="45984" hidden="1"/>
    <cellStyle name="Uwaga 3" xfId="45980" hidden="1"/>
    <cellStyle name="Uwaga 3" xfId="45976" hidden="1"/>
    <cellStyle name="Uwaga 3" xfId="45969" hidden="1"/>
    <cellStyle name="Uwaga 3" xfId="45965" hidden="1"/>
    <cellStyle name="Uwaga 3" xfId="45960" hidden="1"/>
    <cellStyle name="Uwaga 3" xfId="45954" hidden="1"/>
    <cellStyle name="Uwaga 3" xfId="45950" hidden="1"/>
    <cellStyle name="Uwaga 3" xfId="45945" hidden="1"/>
    <cellStyle name="Uwaga 3" xfId="45939" hidden="1"/>
    <cellStyle name="Uwaga 3" xfId="45935" hidden="1"/>
    <cellStyle name="Uwaga 3" xfId="45931" hidden="1"/>
    <cellStyle name="Uwaga 3" xfId="45924" hidden="1"/>
    <cellStyle name="Uwaga 3" xfId="45920" hidden="1"/>
    <cellStyle name="Uwaga 3" xfId="45916" hidden="1"/>
    <cellStyle name="Uwaga 3" xfId="46780" hidden="1"/>
    <cellStyle name="Uwaga 3" xfId="46778" hidden="1"/>
    <cellStyle name="Uwaga 3" xfId="46776" hidden="1"/>
    <cellStyle name="Uwaga 3" xfId="46763" hidden="1"/>
    <cellStyle name="Uwaga 3" xfId="46762" hidden="1"/>
    <cellStyle name="Uwaga 3" xfId="46761" hidden="1"/>
    <cellStyle name="Uwaga 3" xfId="46748" hidden="1"/>
    <cellStyle name="Uwaga 3" xfId="46747" hidden="1"/>
    <cellStyle name="Uwaga 3" xfId="46746" hidden="1"/>
    <cellStyle name="Uwaga 3" xfId="46734" hidden="1"/>
    <cellStyle name="Uwaga 3" xfId="46732" hidden="1"/>
    <cellStyle name="Uwaga 3" xfId="46731" hidden="1"/>
    <cellStyle name="Uwaga 3" xfId="46718" hidden="1"/>
    <cellStyle name="Uwaga 3" xfId="46717" hidden="1"/>
    <cellStyle name="Uwaga 3" xfId="46716" hidden="1"/>
    <cellStyle name="Uwaga 3" xfId="46704" hidden="1"/>
    <cellStyle name="Uwaga 3" xfId="46702" hidden="1"/>
    <cellStyle name="Uwaga 3" xfId="46700" hidden="1"/>
    <cellStyle name="Uwaga 3" xfId="46689" hidden="1"/>
    <cellStyle name="Uwaga 3" xfId="46687" hidden="1"/>
    <cellStyle name="Uwaga 3" xfId="46685" hidden="1"/>
    <cellStyle name="Uwaga 3" xfId="46674" hidden="1"/>
    <cellStyle name="Uwaga 3" xfId="46672" hidden="1"/>
    <cellStyle name="Uwaga 3" xfId="46670" hidden="1"/>
    <cellStyle name="Uwaga 3" xfId="46659" hidden="1"/>
    <cellStyle name="Uwaga 3" xfId="46657" hidden="1"/>
    <cellStyle name="Uwaga 3" xfId="46655" hidden="1"/>
    <cellStyle name="Uwaga 3" xfId="46644" hidden="1"/>
    <cellStyle name="Uwaga 3" xfId="46642" hidden="1"/>
    <cellStyle name="Uwaga 3" xfId="46640" hidden="1"/>
    <cellStyle name="Uwaga 3" xfId="46629" hidden="1"/>
    <cellStyle name="Uwaga 3" xfId="46627" hidden="1"/>
    <cellStyle name="Uwaga 3" xfId="46625" hidden="1"/>
    <cellStyle name="Uwaga 3" xfId="46614" hidden="1"/>
    <cellStyle name="Uwaga 3" xfId="46612" hidden="1"/>
    <cellStyle name="Uwaga 3" xfId="46610" hidden="1"/>
    <cellStyle name="Uwaga 3" xfId="46599" hidden="1"/>
    <cellStyle name="Uwaga 3" xfId="46597" hidden="1"/>
    <cellStyle name="Uwaga 3" xfId="46595" hidden="1"/>
    <cellStyle name="Uwaga 3" xfId="46584" hidden="1"/>
    <cellStyle name="Uwaga 3" xfId="46582" hidden="1"/>
    <cellStyle name="Uwaga 3" xfId="46580" hidden="1"/>
    <cellStyle name="Uwaga 3" xfId="46569" hidden="1"/>
    <cellStyle name="Uwaga 3" xfId="46567" hidden="1"/>
    <cellStyle name="Uwaga 3" xfId="46565" hidden="1"/>
    <cellStyle name="Uwaga 3" xfId="46554" hidden="1"/>
    <cellStyle name="Uwaga 3" xfId="46552" hidden="1"/>
    <cellStyle name="Uwaga 3" xfId="46550" hidden="1"/>
    <cellStyle name="Uwaga 3" xfId="46539" hidden="1"/>
    <cellStyle name="Uwaga 3" xfId="46537" hidden="1"/>
    <cellStyle name="Uwaga 3" xfId="46535" hidden="1"/>
    <cellStyle name="Uwaga 3" xfId="46524" hidden="1"/>
    <cellStyle name="Uwaga 3" xfId="46522" hidden="1"/>
    <cellStyle name="Uwaga 3" xfId="46520" hidden="1"/>
    <cellStyle name="Uwaga 3" xfId="46509" hidden="1"/>
    <cellStyle name="Uwaga 3" xfId="46507" hidden="1"/>
    <cellStyle name="Uwaga 3" xfId="46505" hidden="1"/>
    <cellStyle name="Uwaga 3" xfId="46494" hidden="1"/>
    <cellStyle name="Uwaga 3" xfId="46492" hidden="1"/>
    <cellStyle name="Uwaga 3" xfId="46490" hidden="1"/>
    <cellStyle name="Uwaga 3" xfId="46479" hidden="1"/>
    <cellStyle name="Uwaga 3" xfId="46477" hidden="1"/>
    <cellStyle name="Uwaga 3" xfId="46475" hidden="1"/>
    <cellStyle name="Uwaga 3" xfId="46464" hidden="1"/>
    <cellStyle name="Uwaga 3" xfId="46462" hidden="1"/>
    <cellStyle name="Uwaga 3" xfId="46460" hidden="1"/>
    <cellStyle name="Uwaga 3" xfId="46449" hidden="1"/>
    <cellStyle name="Uwaga 3" xfId="46447" hidden="1"/>
    <cellStyle name="Uwaga 3" xfId="46445" hidden="1"/>
    <cellStyle name="Uwaga 3" xfId="46434" hidden="1"/>
    <cellStyle name="Uwaga 3" xfId="46432" hidden="1"/>
    <cellStyle name="Uwaga 3" xfId="46430" hidden="1"/>
    <cellStyle name="Uwaga 3" xfId="46419" hidden="1"/>
    <cellStyle name="Uwaga 3" xfId="46417" hidden="1"/>
    <cellStyle name="Uwaga 3" xfId="46415" hidden="1"/>
    <cellStyle name="Uwaga 3" xfId="46404" hidden="1"/>
    <cellStyle name="Uwaga 3" xfId="46402" hidden="1"/>
    <cellStyle name="Uwaga 3" xfId="46400" hidden="1"/>
    <cellStyle name="Uwaga 3" xfId="46389" hidden="1"/>
    <cellStyle name="Uwaga 3" xfId="46387" hidden="1"/>
    <cellStyle name="Uwaga 3" xfId="46384" hidden="1"/>
    <cellStyle name="Uwaga 3" xfId="46374" hidden="1"/>
    <cellStyle name="Uwaga 3" xfId="46372" hidden="1"/>
    <cellStyle name="Uwaga 3" xfId="46370" hidden="1"/>
    <cellStyle name="Uwaga 3" xfId="46359" hidden="1"/>
    <cellStyle name="Uwaga 3" xfId="46357" hidden="1"/>
    <cellStyle name="Uwaga 3" xfId="46355" hidden="1"/>
    <cellStyle name="Uwaga 3" xfId="46344" hidden="1"/>
    <cellStyle name="Uwaga 3" xfId="46342" hidden="1"/>
    <cellStyle name="Uwaga 3" xfId="46339" hidden="1"/>
    <cellStyle name="Uwaga 3" xfId="46329" hidden="1"/>
    <cellStyle name="Uwaga 3" xfId="46327" hidden="1"/>
    <cellStyle name="Uwaga 3" xfId="46324" hidden="1"/>
    <cellStyle name="Uwaga 3" xfId="46314" hidden="1"/>
    <cellStyle name="Uwaga 3" xfId="46312" hidden="1"/>
    <cellStyle name="Uwaga 3" xfId="46309" hidden="1"/>
    <cellStyle name="Uwaga 3" xfId="46300" hidden="1"/>
    <cellStyle name="Uwaga 3" xfId="46297" hidden="1"/>
    <cellStyle name="Uwaga 3" xfId="46293" hidden="1"/>
    <cellStyle name="Uwaga 3" xfId="46285" hidden="1"/>
    <cellStyle name="Uwaga 3" xfId="46282" hidden="1"/>
    <cellStyle name="Uwaga 3" xfId="46278" hidden="1"/>
    <cellStyle name="Uwaga 3" xfId="46270" hidden="1"/>
    <cellStyle name="Uwaga 3" xfId="46267" hidden="1"/>
    <cellStyle name="Uwaga 3" xfId="46263" hidden="1"/>
    <cellStyle name="Uwaga 3" xfId="46255" hidden="1"/>
    <cellStyle name="Uwaga 3" xfId="46252" hidden="1"/>
    <cellStyle name="Uwaga 3" xfId="46248" hidden="1"/>
    <cellStyle name="Uwaga 3" xfId="46240" hidden="1"/>
    <cellStyle name="Uwaga 3" xfId="46237" hidden="1"/>
    <cellStyle name="Uwaga 3" xfId="46233" hidden="1"/>
    <cellStyle name="Uwaga 3" xfId="46225" hidden="1"/>
    <cellStyle name="Uwaga 3" xfId="46221" hidden="1"/>
    <cellStyle name="Uwaga 3" xfId="46216" hidden="1"/>
    <cellStyle name="Uwaga 3" xfId="46210" hidden="1"/>
    <cellStyle name="Uwaga 3" xfId="46206" hidden="1"/>
    <cellStyle name="Uwaga 3" xfId="46201" hidden="1"/>
    <cellStyle name="Uwaga 3" xfId="46195" hidden="1"/>
    <cellStyle name="Uwaga 3" xfId="46191" hidden="1"/>
    <cellStyle name="Uwaga 3" xfId="46186" hidden="1"/>
    <cellStyle name="Uwaga 3" xfId="46180" hidden="1"/>
    <cellStyle name="Uwaga 3" xfId="46177" hidden="1"/>
    <cellStyle name="Uwaga 3" xfId="46173" hidden="1"/>
    <cellStyle name="Uwaga 3" xfId="46165" hidden="1"/>
    <cellStyle name="Uwaga 3" xfId="46162" hidden="1"/>
    <cellStyle name="Uwaga 3" xfId="46157" hidden="1"/>
    <cellStyle name="Uwaga 3" xfId="46150" hidden="1"/>
    <cellStyle name="Uwaga 3" xfId="46146" hidden="1"/>
    <cellStyle name="Uwaga 3" xfId="46141" hidden="1"/>
    <cellStyle name="Uwaga 3" xfId="46135" hidden="1"/>
    <cellStyle name="Uwaga 3" xfId="46131" hidden="1"/>
    <cellStyle name="Uwaga 3" xfId="46126" hidden="1"/>
    <cellStyle name="Uwaga 3" xfId="46120" hidden="1"/>
    <cellStyle name="Uwaga 3" xfId="46117" hidden="1"/>
    <cellStyle name="Uwaga 3" xfId="46113" hidden="1"/>
    <cellStyle name="Uwaga 3" xfId="46105" hidden="1"/>
    <cellStyle name="Uwaga 3" xfId="46100" hidden="1"/>
    <cellStyle name="Uwaga 3" xfId="46095" hidden="1"/>
    <cellStyle name="Uwaga 3" xfId="46090" hidden="1"/>
    <cellStyle name="Uwaga 3" xfId="46085" hidden="1"/>
    <cellStyle name="Uwaga 3" xfId="46080" hidden="1"/>
    <cellStyle name="Uwaga 3" xfId="46075" hidden="1"/>
    <cellStyle name="Uwaga 3" xfId="46070" hidden="1"/>
    <cellStyle name="Uwaga 3" xfId="46065" hidden="1"/>
    <cellStyle name="Uwaga 3" xfId="46060" hidden="1"/>
    <cellStyle name="Uwaga 3" xfId="46056" hidden="1"/>
    <cellStyle name="Uwaga 3" xfId="46051" hidden="1"/>
    <cellStyle name="Uwaga 3" xfId="46044" hidden="1"/>
    <cellStyle name="Uwaga 3" xfId="46039" hidden="1"/>
    <cellStyle name="Uwaga 3" xfId="46034" hidden="1"/>
    <cellStyle name="Uwaga 3" xfId="46029" hidden="1"/>
    <cellStyle name="Uwaga 3" xfId="46024" hidden="1"/>
    <cellStyle name="Uwaga 3" xfId="46019" hidden="1"/>
    <cellStyle name="Uwaga 3" xfId="46014" hidden="1"/>
    <cellStyle name="Uwaga 3" xfId="46009" hidden="1"/>
    <cellStyle name="Uwaga 3" xfId="46004" hidden="1"/>
    <cellStyle name="Uwaga 3" xfId="46000" hidden="1"/>
    <cellStyle name="Uwaga 3" xfId="45995" hidden="1"/>
    <cellStyle name="Uwaga 3" xfId="45990" hidden="1"/>
    <cellStyle name="Uwaga 3" xfId="45985" hidden="1"/>
    <cellStyle name="Uwaga 3" xfId="45981" hidden="1"/>
    <cellStyle name="Uwaga 3" xfId="45977" hidden="1"/>
    <cellStyle name="Uwaga 3" xfId="45970" hidden="1"/>
    <cellStyle name="Uwaga 3" xfId="45966" hidden="1"/>
    <cellStyle name="Uwaga 3" xfId="45961" hidden="1"/>
    <cellStyle name="Uwaga 3" xfId="45955" hidden="1"/>
    <cellStyle name="Uwaga 3" xfId="45951" hidden="1"/>
    <cellStyle name="Uwaga 3" xfId="45946" hidden="1"/>
    <cellStyle name="Uwaga 3" xfId="45940" hidden="1"/>
    <cellStyle name="Uwaga 3" xfId="45936" hidden="1"/>
    <cellStyle name="Uwaga 3" xfId="45932" hidden="1"/>
    <cellStyle name="Uwaga 3" xfId="45925" hidden="1"/>
    <cellStyle name="Uwaga 3" xfId="45921" hidden="1"/>
    <cellStyle name="Uwaga 3" xfId="45917" hidden="1"/>
    <cellStyle name="Uwaga 3" xfId="46784" hidden="1"/>
    <cellStyle name="Uwaga 3" xfId="46783" hidden="1"/>
    <cellStyle name="Uwaga 3" xfId="46781" hidden="1"/>
    <cellStyle name="Uwaga 3" xfId="46768" hidden="1"/>
    <cellStyle name="Uwaga 3" xfId="46766" hidden="1"/>
    <cellStyle name="Uwaga 3" xfId="46764" hidden="1"/>
    <cellStyle name="Uwaga 3" xfId="46754" hidden="1"/>
    <cellStyle name="Uwaga 3" xfId="46752" hidden="1"/>
    <cellStyle name="Uwaga 3" xfId="46750" hidden="1"/>
    <cellStyle name="Uwaga 3" xfId="46739" hidden="1"/>
    <cellStyle name="Uwaga 3" xfId="46737" hidden="1"/>
    <cellStyle name="Uwaga 3" xfId="46735" hidden="1"/>
    <cellStyle name="Uwaga 3" xfId="46722" hidden="1"/>
    <cellStyle name="Uwaga 3" xfId="46720" hidden="1"/>
    <cellStyle name="Uwaga 3" xfId="46719" hidden="1"/>
    <cellStyle name="Uwaga 3" xfId="46706" hidden="1"/>
    <cellStyle name="Uwaga 3" xfId="46705" hidden="1"/>
    <cellStyle name="Uwaga 3" xfId="46703" hidden="1"/>
    <cellStyle name="Uwaga 3" xfId="46691" hidden="1"/>
    <cellStyle name="Uwaga 3" xfId="46690" hidden="1"/>
    <cellStyle name="Uwaga 3" xfId="46688" hidden="1"/>
    <cellStyle name="Uwaga 3" xfId="46676" hidden="1"/>
    <cellStyle name="Uwaga 3" xfId="46675" hidden="1"/>
    <cellStyle name="Uwaga 3" xfId="46673" hidden="1"/>
    <cellStyle name="Uwaga 3" xfId="46661" hidden="1"/>
    <cellStyle name="Uwaga 3" xfId="46660" hidden="1"/>
    <cellStyle name="Uwaga 3" xfId="46658" hidden="1"/>
    <cellStyle name="Uwaga 3" xfId="46646" hidden="1"/>
    <cellStyle name="Uwaga 3" xfId="46645" hidden="1"/>
    <cellStyle name="Uwaga 3" xfId="46643" hidden="1"/>
    <cellStyle name="Uwaga 3" xfId="46631" hidden="1"/>
    <cellStyle name="Uwaga 3" xfId="46630" hidden="1"/>
    <cellStyle name="Uwaga 3" xfId="46628" hidden="1"/>
    <cellStyle name="Uwaga 3" xfId="46616" hidden="1"/>
    <cellStyle name="Uwaga 3" xfId="46615" hidden="1"/>
    <cellStyle name="Uwaga 3" xfId="46613" hidden="1"/>
    <cellStyle name="Uwaga 3" xfId="46601" hidden="1"/>
    <cellStyle name="Uwaga 3" xfId="46600" hidden="1"/>
    <cellStyle name="Uwaga 3" xfId="46598" hidden="1"/>
    <cellStyle name="Uwaga 3" xfId="46586" hidden="1"/>
    <cellStyle name="Uwaga 3" xfId="46585" hidden="1"/>
    <cellStyle name="Uwaga 3" xfId="46583" hidden="1"/>
    <cellStyle name="Uwaga 3" xfId="46571" hidden="1"/>
    <cellStyle name="Uwaga 3" xfId="46570" hidden="1"/>
    <cellStyle name="Uwaga 3" xfId="46568" hidden="1"/>
    <cellStyle name="Uwaga 3" xfId="46556" hidden="1"/>
    <cellStyle name="Uwaga 3" xfId="46555" hidden="1"/>
    <cellStyle name="Uwaga 3" xfId="46553" hidden="1"/>
    <cellStyle name="Uwaga 3" xfId="46541" hidden="1"/>
    <cellStyle name="Uwaga 3" xfId="46540" hidden="1"/>
    <cellStyle name="Uwaga 3" xfId="46538" hidden="1"/>
    <cellStyle name="Uwaga 3" xfId="46526" hidden="1"/>
    <cellStyle name="Uwaga 3" xfId="46525" hidden="1"/>
    <cellStyle name="Uwaga 3" xfId="46523" hidden="1"/>
    <cellStyle name="Uwaga 3" xfId="46511" hidden="1"/>
    <cellStyle name="Uwaga 3" xfId="46510" hidden="1"/>
    <cellStyle name="Uwaga 3" xfId="46508" hidden="1"/>
    <cellStyle name="Uwaga 3" xfId="46496" hidden="1"/>
    <cellStyle name="Uwaga 3" xfId="46495" hidden="1"/>
    <cellStyle name="Uwaga 3" xfId="46493" hidden="1"/>
    <cellStyle name="Uwaga 3" xfId="46481" hidden="1"/>
    <cellStyle name="Uwaga 3" xfId="46480" hidden="1"/>
    <cellStyle name="Uwaga 3" xfId="46478" hidden="1"/>
    <cellStyle name="Uwaga 3" xfId="46466" hidden="1"/>
    <cellStyle name="Uwaga 3" xfId="46465" hidden="1"/>
    <cellStyle name="Uwaga 3" xfId="46463" hidden="1"/>
    <cellStyle name="Uwaga 3" xfId="46451" hidden="1"/>
    <cellStyle name="Uwaga 3" xfId="46450" hidden="1"/>
    <cellStyle name="Uwaga 3" xfId="46448" hidden="1"/>
    <cellStyle name="Uwaga 3" xfId="46436" hidden="1"/>
    <cellStyle name="Uwaga 3" xfId="46435" hidden="1"/>
    <cellStyle name="Uwaga 3" xfId="46433" hidden="1"/>
    <cellStyle name="Uwaga 3" xfId="46421" hidden="1"/>
    <cellStyle name="Uwaga 3" xfId="46420" hidden="1"/>
    <cellStyle name="Uwaga 3" xfId="46418" hidden="1"/>
    <cellStyle name="Uwaga 3" xfId="46406" hidden="1"/>
    <cellStyle name="Uwaga 3" xfId="46405" hidden="1"/>
    <cellStyle name="Uwaga 3" xfId="46403" hidden="1"/>
    <cellStyle name="Uwaga 3" xfId="46391" hidden="1"/>
    <cellStyle name="Uwaga 3" xfId="46390" hidden="1"/>
    <cellStyle name="Uwaga 3" xfId="46388" hidden="1"/>
    <cellStyle name="Uwaga 3" xfId="46376" hidden="1"/>
    <cellStyle name="Uwaga 3" xfId="46375" hidden="1"/>
    <cellStyle name="Uwaga 3" xfId="46373" hidden="1"/>
    <cellStyle name="Uwaga 3" xfId="46361" hidden="1"/>
    <cellStyle name="Uwaga 3" xfId="46360" hidden="1"/>
    <cellStyle name="Uwaga 3" xfId="46358" hidden="1"/>
    <cellStyle name="Uwaga 3" xfId="46346" hidden="1"/>
    <cellStyle name="Uwaga 3" xfId="46345" hidden="1"/>
    <cellStyle name="Uwaga 3" xfId="46343" hidden="1"/>
    <cellStyle name="Uwaga 3" xfId="46331" hidden="1"/>
    <cellStyle name="Uwaga 3" xfId="46330" hidden="1"/>
    <cellStyle name="Uwaga 3" xfId="46328" hidden="1"/>
    <cellStyle name="Uwaga 3" xfId="46316" hidden="1"/>
    <cellStyle name="Uwaga 3" xfId="46315" hidden="1"/>
    <cellStyle name="Uwaga 3" xfId="46313" hidden="1"/>
    <cellStyle name="Uwaga 3" xfId="46301" hidden="1"/>
    <cellStyle name="Uwaga 3" xfId="46299" hidden="1"/>
    <cellStyle name="Uwaga 3" xfId="46296" hidden="1"/>
    <cellStyle name="Uwaga 3" xfId="46286" hidden="1"/>
    <cellStyle name="Uwaga 3" xfId="46284" hidden="1"/>
    <cellStyle name="Uwaga 3" xfId="46281" hidden="1"/>
    <cellStyle name="Uwaga 3" xfId="46271" hidden="1"/>
    <cellStyle name="Uwaga 3" xfId="46269" hidden="1"/>
    <cellStyle name="Uwaga 3" xfId="46266" hidden="1"/>
    <cellStyle name="Uwaga 3" xfId="46256" hidden="1"/>
    <cellStyle name="Uwaga 3" xfId="46254" hidden="1"/>
    <cellStyle name="Uwaga 3" xfId="46251" hidden="1"/>
    <cellStyle name="Uwaga 3" xfId="46241" hidden="1"/>
    <cellStyle name="Uwaga 3" xfId="46239" hidden="1"/>
    <cellStyle name="Uwaga 3" xfId="46236" hidden="1"/>
    <cellStyle name="Uwaga 3" xfId="46226" hidden="1"/>
    <cellStyle name="Uwaga 3" xfId="46224" hidden="1"/>
    <cellStyle name="Uwaga 3" xfId="46220" hidden="1"/>
    <cellStyle name="Uwaga 3" xfId="46211" hidden="1"/>
    <cellStyle name="Uwaga 3" xfId="46208" hidden="1"/>
    <cellStyle name="Uwaga 3" xfId="46204" hidden="1"/>
    <cellStyle name="Uwaga 3" xfId="46196" hidden="1"/>
    <cellStyle name="Uwaga 3" xfId="46194" hidden="1"/>
    <cellStyle name="Uwaga 3" xfId="46190" hidden="1"/>
    <cellStyle name="Uwaga 3" xfId="46181" hidden="1"/>
    <cellStyle name="Uwaga 3" xfId="46179" hidden="1"/>
    <cellStyle name="Uwaga 3" xfId="46176" hidden="1"/>
    <cellStyle name="Uwaga 3" xfId="46166" hidden="1"/>
    <cellStyle name="Uwaga 3" xfId="46164" hidden="1"/>
    <cellStyle name="Uwaga 3" xfId="46159" hidden="1"/>
    <cellStyle name="Uwaga 3" xfId="46151" hidden="1"/>
    <cellStyle name="Uwaga 3" xfId="46149" hidden="1"/>
    <cellStyle name="Uwaga 3" xfId="46144" hidden="1"/>
    <cellStyle name="Uwaga 3" xfId="46136" hidden="1"/>
    <cellStyle name="Uwaga 3" xfId="46134" hidden="1"/>
    <cellStyle name="Uwaga 3" xfId="46129" hidden="1"/>
    <cellStyle name="Uwaga 3" xfId="46121" hidden="1"/>
    <cellStyle name="Uwaga 3" xfId="46119" hidden="1"/>
    <cellStyle name="Uwaga 3" xfId="46115" hidden="1"/>
    <cellStyle name="Uwaga 3" xfId="46106" hidden="1"/>
    <cellStyle name="Uwaga 3" xfId="46103" hidden="1"/>
    <cellStyle name="Uwaga 3" xfId="46098" hidden="1"/>
    <cellStyle name="Uwaga 3" xfId="46091" hidden="1"/>
    <cellStyle name="Uwaga 3" xfId="46087" hidden="1"/>
    <cellStyle name="Uwaga 3" xfId="46082" hidden="1"/>
    <cellStyle name="Uwaga 3" xfId="46076" hidden="1"/>
    <cellStyle name="Uwaga 3" xfId="46072" hidden="1"/>
    <cellStyle name="Uwaga 3" xfId="46067" hidden="1"/>
    <cellStyle name="Uwaga 3" xfId="46061" hidden="1"/>
    <cellStyle name="Uwaga 3" xfId="46058" hidden="1"/>
    <cellStyle name="Uwaga 3" xfId="46054" hidden="1"/>
    <cellStyle name="Uwaga 3" xfId="46045" hidden="1"/>
    <cellStyle name="Uwaga 3" xfId="46040" hidden="1"/>
    <cellStyle name="Uwaga 3" xfId="46035" hidden="1"/>
    <cellStyle name="Uwaga 3" xfId="46030" hidden="1"/>
    <cellStyle name="Uwaga 3" xfId="46025" hidden="1"/>
    <cellStyle name="Uwaga 3" xfId="46020" hidden="1"/>
    <cellStyle name="Uwaga 3" xfId="46015" hidden="1"/>
    <cellStyle name="Uwaga 3" xfId="46010" hidden="1"/>
    <cellStyle name="Uwaga 3" xfId="46005" hidden="1"/>
    <cellStyle name="Uwaga 3" xfId="46001" hidden="1"/>
    <cellStyle name="Uwaga 3" xfId="45996" hidden="1"/>
    <cellStyle name="Uwaga 3" xfId="45991" hidden="1"/>
    <cellStyle name="Uwaga 3" xfId="45986" hidden="1"/>
    <cellStyle name="Uwaga 3" xfId="45982" hidden="1"/>
    <cellStyle name="Uwaga 3" xfId="45978" hidden="1"/>
    <cellStyle name="Uwaga 3" xfId="45971" hidden="1"/>
    <cellStyle name="Uwaga 3" xfId="45967" hidden="1"/>
    <cellStyle name="Uwaga 3" xfId="45962" hidden="1"/>
    <cellStyle name="Uwaga 3" xfId="45956" hidden="1"/>
    <cellStyle name="Uwaga 3" xfId="45952" hidden="1"/>
    <cellStyle name="Uwaga 3" xfId="45947" hidden="1"/>
    <cellStyle name="Uwaga 3" xfId="45941" hidden="1"/>
    <cellStyle name="Uwaga 3" xfId="45937" hidden="1"/>
    <cellStyle name="Uwaga 3" xfId="45933" hidden="1"/>
    <cellStyle name="Uwaga 3" xfId="45926" hidden="1"/>
    <cellStyle name="Uwaga 3" xfId="45922" hidden="1"/>
    <cellStyle name="Uwaga 3" xfId="45918" hidden="1"/>
    <cellStyle name="Uwaga 3" xfId="44926" hidden="1"/>
    <cellStyle name="Uwaga 3" xfId="44925" hidden="1"/>
    <cellStyle name="Uwaga 3" xfId="44924" hidden="1"/>
    <cellStyle name="Uwaga 3" xfId="44917" hidden="1"/>
    <cellStyle name="Uwaga 3" xfId="44916" hidden="1"/>
    <cellStyle name="Uwaga 3" xfId="44915" hidden="1"/>
    <cellStyle name="Uwaga 3" xfId="44908" hidden="1"/>
    <cellStyle name="Uwaga 3" xfId="44907" hidden="1"/>
    <cellStyle name="Uwaga 3" xfId="44906" hidden="1"/>
    <cellStyle name="Uwaga 3" xfId="44899" hidden="1"/>
    <cellStyle name="Uwaga 3" xfId="44898" hidden="1"/>
    <cellStyle name="Uwaga 3" xfId="44897" hidden="1"/>
    <cellStyle name="Uwaga 3" xfId="44890" hidden="1"/>
    <cellStyle name="Uwaga 3" xfId="44889" hidden="1"/>
    <cellStyle name="Uwaga 3" xfId="44888" hidden="1"/>
    <cellStyle name="Uwaga 3" xfId="44881" hidden="1"/>
    <cellStyle name="Uwaga 3" xfId="44880" hidden="1"/>
    <cellStyle name="Uwaga 3" xfId="44878" hidden="1"/>
    <cellStyle name="Uwaga 3" xfId="44872" hidden="1"/>
    <cellStyle name="Uwaga 3" xfId="44871" hidden="1"/>
    <cellStyle name="Uwaga 3" xfId="44869" hidden="1"/>
    <cellStyle name="Uwaga 3" xfId="44863" hidden="1"/>
    <cellStyle name="Uwaga 3" xfId="44862" hidden="1"/>
    <cellStyle name="Uwaga 3" xfId="44860" hidden="1"/>
    <cellStyle name="Uwaga 3" xfId="44854" hidden="1"/>
    <cellStyle name="Uwaga 3" xfId="44853" hidden="1"/>
    <cellStyle name="Uwaga 3" xfId="44851" hidden="1"/>
    <cellStyle name="Uwaga 3" xfId="44845" hidden="1"/>
    <cellStyle name="Uwaga 3" xfId="44844" hidden="1"/>
    <cellStyle name="Uwaga 3" xfId="44842" hidden="1"/>
    <cellStyle name="Uwaga 3" xfId="44836" hidden="1"/>
    <cellStyle name="Uwaga 3" xfId="44835" hidden="1"/>
    <cellStyle name="Uwaga 3" xfId="44833" hidden="1"/>
    <cellStyle name="Uwaga 3" xfId="44827" hidden="1"/>
    <cellStyle name="Uwaga 3" xfId="44826" hidden="1"/>
    <cellStyle name="Uwaga 3" xfId="44824" hidden="1"/>
    <cellStyle name="Uwaga 3" xfId="44818" hidden="1"/>
    <cellStyle name="Uwaga 3" xfId="44817" hidden="1"/>
    <cellStyle name="Uwaga 3" xfId="44815" hidden="1"/>
    <cellStyle name="Uwaga 3" xfId="44809" hidden="1"/>
    <cellStyle name="Uwaga 3" xfId="44808" hidden="1"/>
    <cellStyle name="Uwaga 3" xfId="44806" hidden="1"/>
    <cellStyle name="Uwaga 3" xfId="44800" hidden="1"/>
    <cellStyle name="Uwaga 3" xfId="44799" hidden="1"/>
    <cellStyle name="Uwaga 3" xfId="44797" hidden="1"/>
    <cellStyle name="Uwaga 3" xfId="44791" hidden="1"/>
    <cellStyle name="Uwaga 3" xfId="44790" hidden="1"/>
    <cellStyle name="Uwaga 3" xfId="44788" hidden="1"/>
    <cellStyle name="Uwaga 3" xfId="44782" hidden="1"/>
    <cellStyle name="Uwaga 3" xfId="44781" hidden="1"/>
    <cellStyle name="Uwaga 3" xfId="44779" hidden="1"/>
    <cellStyle name="Uwaga 3" xfId="44773" hidden="1"/>
    <cellStyle name="Uwaga 3" xfId="44772" hidden="1"/>
    <cellStyle name="Uwaga 3" xfId="44769" hidden="1"/>
    <cellStyle name="Uwaga 3" xfId="44764" hidden="1"/>
    <cellStyle name="Uwaga 3" xfId="44762" hidden="1"/>
    <cellStyle name="Uwaga 3" xfId="44759" hidden="1"/>
    <cellStyle name="Uwaga 3" xfId="44755" hidden="1"/>
    <cellStyle name="Uwaga 3" xfId="44754" hidden="1"/>
    <cellStyle name="Uwaga 3" xfId="44751" hidden="1"/>
    <cellStyle name="Uwaga 3" xfId="44746" hidden="1"/>
    <cellStyle name="Uwaga 3" xfId="44745" hidden="1"/>
    <cellStyle name="Uwaga 3" xfId="44743" hidden="1"/>
    <cellStyle name="Uwaga 3" xfId="44737" hidden="1"/>
    <cellStyle name="Uwaga 3" xfId="44736" hidden="1"/>
    <cellStyle name="Uwaga 3" xfId="44734" hidden="1"/>
    <cellStyle name="Uwaga 3" xfId="44728" hidden="1"/>
    <cellStyle name="Uwaga 3" xfId="44727" hidden="1"/>
    <cellStyle name="Uwaga 3" xfId="44725" hidden="1"/>
    <cellStyle name="Uwaga 3" xfId="44719" hidden="1"/>
    <cellStyle name="Uwaga 3" xfId="44718" hidden="1"/>
    <cellStyle name="Uwaga 3" xfId="44716" hidden="1"/>
    <cellStyle name="Uwaga 3" xfId="44710" hidden="1"/>
    <cellStyle name="Uwaga 3" xfId="44709" hidden="1"/>
    <cellStyle name="Uwaga 3" xfId="44707" hidden="1"/>
    <cellStyle name="Uwaga 3" xfId="44701" hidden="1"/>
    <cellStyle name="Uwaga 3" xfId="44700" hidden="1"/>
    <cellStyle name="Uwaga 3" xfId="44697" hidden="1"/>
    <cellStyle name="Uwaga 3" xfId="44692" hidden="1"/>
    <cellStyle name="Uwaga 3" xfId="44690" hidden="1"/>
    <cellStyle name="Uwaga 3" xfId="44687" hidden="1"/>
    <cellStyle name="Uwaga 3" xfId="44683" hidden="1"/>
    <cellStyle name="Uwaga 3" xfId="44681" hidden="1"/>
    <cellStyle name="Uwaga 3" xfId="44678" hidden="1"/>
    <cellStyle name="Uwaga 3" xfId="44674" hidden="1"/>
    <cellStyle name="Uwaga 3" xfId="44673" hidden="1"/>
    <cellStyle name="Uwaga 3" xfId="44671" hidden="1"/>
    <cellStyle name="Uwaga 3" xfId="44665" hidden="1"/>
    <cellStyle name="Uwaga 3" xfId="44663" hidden="1"/>
    <cellStyle name="Uwaga 3" xfId="44660" hidden="1"/>
    <cellStyle name="Uwaga 3" xfId="44656" hidden="1"/>
    <cellStyle name="Uwaga 3" xfId="44654" hidden="1"/>
    <cellStyle name="Uwaga 3" xfId="44651" hidden="1"/>
    <cellStyle name="Uwaga 3" xfId="44647" hidden="1"/>
    <cellStyle name="Uwaga 3" xfId="44645" hidden="1"/>
    <cellStyle name="Uwaga 3" xfId="44642" hidden="1"/>
    <cellStyle name="Uwaga 3" xfId="44638" hidden="1"/>
    <cellStyle name="Uwaga 3" xfId="44636" hidden="1"/>
    <cellStyle name="Uwaga 3" xfId="44634" hidden="1"/>
    <cellStyle name="Uwaga 3" xfId="44629" hidden="1"/>
    <cellStyle name="Uwaga 3" xfId="44627" hidden="1"/>
    <cellStyle name="Uwaga 3" xfId="44625" hidden="1"/>
    <cellStyle name="Uwaga 3" xfId="44620" hidden="1"/>
    <cellStyle name="Uwaga 3" xfId="44618" hidden="1"/>
    <cellStyle name="Uwaga 3" xfId="44615" hidden="1"/>
    <cellStyle name="Uwaga 3" xfId="44611" hidden="1"/>
    <cellStyle name="Uwaga 3" xfId="44609" hidden="1"/>
    <cellStyle name="Uwaga 3" xfId="44607" hidden="1"/>
    <cellStyle name="Uwaga 3" xfId="44602" hidden="1"/>
    <cellStyle name="Uwaga 3" xfId="44600" hidden="1"/>
    <cellStyle name="Uwaga 3" xfId="44598" hidden="1"/>
    <cellStyle name="Uwaga 3" xfId="44592" hidden="1"/>
    <cellStyle name="Uwaga 3" xfId="44589" hidden="1"/>
    <cellStyle name="Uwaga 3" xfId="44586" hidden="1"/>
    <cellStyle name="Uwaga 3" xfId="44583" hidden="1"/>
    <cellStyle name="Uwaga 3" xfId="44580" hidden="1"/>
    <cellStyle name="Uwaga 3" xfId="44577" hidden="1"/>
    <cellStyle name="Uwaga 3" xfId="44574" hidden="1"/>
    <cellStyle name="Uwaga 3" xfId="44571" hidden="1"/>
    <cellStyle name="Uwaga 3" xfId="44568" hidden="1"/>
    <cellStyle name="Uwaga 3" xfId="44566" hidden="1"/>
    <cellStyle name="Uwaga 3" xfId="44564" hidden="1"/>
    <cellStyle name="Uwaga 3" xfId="44561" hidden="1"/>
    <cellStyle name="Uwaga 3" xfId="44557" hidden="1"/>
    <cellStyle name="Uwaga 3" xfId="44554" hidden="1"/>
    <cellStyle name="Uwaga 3" xfId="44551" hidden="1"/>
    <cellStyle name="Uwaga 3" xfId="44547" hidden="1"/>
    <cellStyle name="Uwaga 3" xfId="44544" hidden="1"/>
    <cellStyle name="Uwaga 3" xfId="44541" hidden="1"/>
    <cellStyle name="Uwaga 3" xfId="44539" hidden="1"/>
    <cellStyle name="Uwaga 3" xfId="44536" hidden="1"/>
    <cellStyle name="Uwaga 3" xfId="44533" hidden="1"/>
    <cellStyle name="Uwaga 3" xfId="44530" hidden="1"/>
    <cellStyle name="Uwaga 3" xfId="44528" hidden="1"/>
    <cellStyle name="Uwaga 3" xfId="44526" hidden="1"/>
    <cellStyle name="Uwaga 3" xfId="44521" hidden="1"/>
    <cellStyle name="Uwaga 3" xfId="44518" hidden="1"/>
    <cellStyle name="Uwaga 3" xfId="44515" hidden="1"/>
    <cellStyle name="Uwaga 3" xfId="44511" hidden="1"/>
    <cellStyle name="Uwaga 3" xfId="44508" hidden="1"/>
    <cellStyle name="Uwaga 3" xfId="44505" hidden="1"/>
    <cellStyle name="Uwaga 3" xfId="44502" hidden="1"/>
    <cellStyle name="Uwaga 3" xfId="44499" hidden="1"/>
    <cellStyle name="Uwaga 3" xfId="44496" hidden="1"/>
    <cellStyle name="Uwaga 3" xfId="44494" hidden="1"/>
    <cellStyle name="Uwaga 3" xfId="44492" hidden="1"/>
    <cellStyle name="Uwaga 3" xfId="44489" hidden="1"/>
    <cellStyle name="Uwaga 3" xfId="44484" hidden="1"/>
    <cellStyle name="Uwaga 3" xfId="44481" hidden="1"/>
    <cellStyle name="Uwaga 3" xfId="44478" hidden="1"/>
    <cellStyle name="Uwaga 3" xfId="44474" hidden="1"/>
    <cellStyle name="Uwaga 3" xfId="44471" hidden="1"/>
    <cellStyle name="Uwaga 3" xfId="44469" hidden="1"/>
    <cellStyle name="Uwaga 3" xfId="44466" hidden="1"/>
    <cellStyle name="Uwaga 3" xfId="44463" hidden="1"/>
    <cellStyle name="Uwaga 3" xfId="44460" hidden="1"/>
    <cellStyle name="Uwaga 3" xfId="44458" hidden="1"/>
    <cellStyle name="Uwaga 3" xfId="44455" hidden="1"/>
    <cellStyle name="Uwaga 3" xfId="44452" hidden="1"/>
    <cellStyle name="Uwaga 3" xfId="44449" hidden="1"/>
    <cellStyle name="Uwaga 3" xfId="44447" hidden="1"/>
    <cellStyle name="Uwaga 3" xfId="44445" hidden="1"/>
    <cellStyle name="Uwaga 3" xfId="44440" hidden="1"/>
    <cellStyle name="Uwaga 3" xfId="44438" hidden="1"/>
    <cellStyle name="Uwaga 3" xfId="44435" hidden="1"/>
    <cellStyle name="Uwaga 3" xfId="44431" hidden="1"/>
    <cellStyle name="Uwaga 3" xfId="44429" hidden="1"/>
    <cellStyle name="Uwaga 3" xfId="44426" hidden="1"/>
    <cellStyle name="Uwaga 3" xfId="44422" hidden="1"/>
    <cellStyle name="Uwaga 3" xfId="44420" hidden="1"/>
    <cellStyle name="Uwaga 3" xfId="44418" hidden="1"/>
    <cellStyle name="Uwaga 3" xfId="44413" hidden="1"/>
    <cellStyle name="Uwaga 3" xfId="44411" hidden="1"/>
    <cellStyle name="Uwaga 3" xfId="44409" hidden="1"/>
    <cellStyle name="Uwaga 3" xfId="46854" hidden="1"/>
    <cellStyle name="Uwaga 3" xfId="46855" hidden="1"/>
    <cellStyle name="Uwaga 3" xfId="46857" hidden="1"/>
    <cellStyle name="Uwaga 3" xfId="46869" hidden="1"/>
    <cellStyle name="Uwaga 3" xfId="46870" hidden="1"/>
    <cellStyle name="Uwaga 3" xfId="46875" hidden="1"/>
    <cellStyle name="Uwaga 3" xfId="46884" hidden="1"/>
    <cellStyle name="Uwaga 3" xfId="46885" hidden="1"/>
    <cellStyle name="Uwaga 3" xfId="46890" hidden="1"/>
    <cellStyle name="Uwaga 3" xfId="46899" hidden="1"/>
    <cellStyle name="Uwaga 3" xfId="46900" hidden="1"/>
    <cellStyle name="Uwaga 3" xfId="46901" hidden="1"/>
    <cellStyle name="Uwaga 3" xfId="46914" hidden="1"/>
    <cellStyle name="Uwaga 3" xfId="46919" hidden="1"/>
    <cellStyle name="Uwaga 3" xfId="46924" hidden="1"/>
    <cellStyle name="Uwaga 3" xfId="46934" hidden="1"/>
    <cellStyle name="Uwaga 3" xfId="46939" hidden="1"/>
    <cellStyle name="Uwaga 3" xfId="46943" hidden="1"/>
    <cellStyle name="Uwaga 3" xfId="46950" hidden="1"/>
    <cellStyle name="Uwaga 3" xfId="46955" hidden="1"/>
    <cellStyle name="Uwaga 3" xfId="46958" hidden="1"/>
    <cellStyle name="Uwaga 3" xfId="46964" hidden="1"/>
    <cellStyle name="Uwaga 3" xfId="46969" hidden="1"/>
    <cellStyle name="Uwaga 3" xfId="46973" hidden="1"/>
    <cellStyle name="Uwaga 3" xfId="46974" hidden="1"/>
    <cellStyle name="Uwaga 3" xfId="46975" hidden="1"/>
    <cellStyle name="Uwaga 3" xfId="46979" hidden="1"/>
    <cellStyle name="Uwaga 3" xfId="46991" hidden="1"/>
    <cellStyle name="Uwaga 3" xfId="46996" hidden="1"/>
    <cellStyle name="Uwaga 3" xfId="47001" hidden="1"/>
    <cellStyle name="Uwaga 3" xfId="47006" hidden="1"/>
    <cellStyle name="Uwaga 3" xfId="47011" hidden="1"/>
    <cellStyle name="Uwaga 3" xfId="47016" hidden="1"/>
    <cellStyle name="Uwaga 3" xfId="47020" hidden="1"/>
    <cellStyle name="Uwaga 3" xfId="47024" hidden="1"/>
    <cellStyle name="Uwaga 3" xfId="47029" hidden="1"/>
    <cellStyle name="Uwaga 3" xfId="47034" hidden="1"/>
    <cellStyle name="Uwaga 3" xfId="47035" hidden="1"/>
    <cellStyle name="Uwaga 3" xfId="47037" hidden="1"/>
    <cellStyle name="Uwaga 3" xfId="47050" hidden="1"/>
    <cellStyle name="Uwaga 3" xfId="47054" hidden="1"/>
    <cellStyle name="Uwaga 3" xfId="47059" hidden="1"/>
    <cellStyle name="Uwaga 3" xfId="47066" hidden="1"/>
    <cellStyle name="Uwaga 3" xfId="47070" hidden="1"/>
    <cellStyle name="Uwaga 3" xfId="47075" hidden="1"/>
    <cellStyle name="Uwaga 3" xfId="47080" hidden="1"/>
    <cellStyle name="Uwaga 3" xfId="47083" hidden="1"/>
    <cellStyle name="Uwaga 3" xfId="47088" hidden="1"/>
    <cellStyle name="Uwaga 3" xfId="47094" hidden="1"/>
    <cellStyle name="Uwaga 3" xfId="47095" hidden="1"/>
    <cellStyle name="Uwaga 3" xfId="47098" hidden="1"/>
    <cellStyle name="Uwaga 3" xfId="47111" hidden="1"/>
    <cellStyle name="Uwaga 3" xfId="47115" hidden="1"/>
    <cellStyle name="Uwaga 3" xfId="47120" hidden="1"/>
    <cellStyle name="Uwaga 3" xfId="47127" hidden="1"/>
    <cellStyle name="Uwaga 3" xfId="47132" hidden="1"/>
    <cellStyle name="Uwaga 3" xfId="47136" hidden="1"/>
    <cellStyle name="Uwaga 3" xfId="47141" hidden="1"/>
    <cellStyle name="Uwaga 3" xfId="47145" hidden="1"/>
    <cellStyle name="Uwaga 3" xfId="47150" hidden="1"/>
    <cellStyle name="Uwaga 3" xfId="47154" hidden="1"/>
    <cellStyle name="Uwaga 3" xfId="47155" hidden="1"/>
    <cellStyle name="Uwaga 3" xfId="47157" hidden="1"/>
    <cellStyle name="Uwaga 3" xfId="47169" hidden="1"/>
    <cellStyle name="Uwaga 3" xfId="47170" hidden="1"/>
    <cellStyle name="Uwaga 3" xfId="47172" hidden="1"/>
    <cellStyle name="Uwaga 3" xfId="47184" hidden="1"/>
    <cellStyle name="Uwaga 3" xfId="47186" hidden="1"/>
    <cellStyle name="Uwaga 3" xfId="47189" hidden="1"/>
    <cellStyle name="Uwaga 3" xfId="47199" hidden="1"/>
    <cellStyle name="Uwaga 3" xfId="47200" hidden="1"/>
    <cellStyle name="Uwaga 3" xfId="47202" hidden="1"/>
    <cellStyle name="Uwaga 3" xfId="47214" hidden="1"/>
    <cellStyle name="Uwaga 3" xfId="47215" hidden="1"/>
    <cellStyle name="Uwaga 3" xfId="47216" hidden="1"/>
    <cellStyle name="Uwaga 3" xfId="47230" hidden="1"/>
    <cellStyle name="Uwaga 3" xfId="47233" hidden="1"/>
    <cellStyle name="Uwaga 3" xfId="47237" hidden="1"/>
    <cellStyle name="Uwaga 3" xfId="47245" hidden="1"/>
    <cellStyle name="Uwaga 3" xfId="47248" hidden="1"/>
    <cellStyle name="Uwaga 3" xfId="47252" hidden="1"/>
    <cellStyle name="Uwaga 3" xfId="47260" hidden="1"/>
    <cellStyle name="Uwaga 3" xfId="47263" hidden="1"/>
    <cellStyle name="Uwaga 3" xfId="47267" hidden="1"/>
    <cellStyle name="Uwaga 3" xfId="47274" hidden="1"/>
    <cellStyle name="Uwaga 3" xfId="47275" hidden="1"/>
    <cellStyle name="Uwaga 3" xfId="47277" hidden="1"/>
    <cellStyle name="Uwaga 3" xfId="47290" hidden="1"/>
    <cellStyle name="Uwaga 3" xfId="47293" hidden="1"/>
    <cellStyle name="Uwaga 3" xfId="47296" hidden="1"/>
    <cellStyle name="Uwaga 3" xfId="47305" hidden="1"/>
    <cellStyle name="Uwaga 3" xfId="47308" hidden="1"/>
    <cellStyle name="Uwaga 3" xfId="47312" hidden="1"/>
    <cellStyle name="Uwaga 3" xfId="47320" hidden="1"/>
    <cellStyle name="Uwaga 3" xfId="47322" hidden="1"/>
    <cellStyle name="Uwaga 3" xfId="47325" hidden="1"/>
    <cellStyle name="Uwaga 3" xfId="47334" hidden="1"/>
    <cellStyle name="Uwaga 3" xfId="47335" hidden="1"/>
    <cellStyle name="Uwaga 3" xfId="47336" hidden="1"/>
    <cellStyle name="Uwaga 3" xfId="47349" hidden="1"/>
    <cellStyle name="Uwaga 3" xfId="47350" hidden="1"/>
    <cellStyle name="Uwaga 3" xfId="47352" hidden="1"/>
    <cellStyle name="Uwaga 3" xfId="47364" hidden="1"/>
    <cellStyle name="Uwaga 3" xfId="47365" hidden="1"/>
    <cellStyle name="Uwaga 3" xfId="47367" hidden="1"/>
    <cellStyle name="Uwaga 3" xfId="47379" hidden="1"/>
    <cellStyle name="Uwaga 3" xfId="47380" hidden="1"/>
    <cellStyle name="Uwaga 3" xfId="47382" hidden="1"/>
    <cellStyle name="Uwaga 3" xfId="47394" hidden="1"/>
    <cellStyle name="Uwaga 3" xfId="47395" hidden="1"/>
    <cellStyle name="Uwaga 3" xfId="47396" hidden="1"/>
    <cellStyle name="Uwaga 3" xfId="47410" hidden="1"/>
    <cellStyle name="Uwaga 3" xfId="47412" hidden="1"/>
    <cellStyle name="Uwaga 3" xfId="47415" hidden="1"/>
    <cellStyle name="Uwaga 3" xfId="47425" hidden="1"/>
    <cellStyle name="Uwaga 3" xfId="47428" hidden="1"/>
    <cellStyle name="Uwaga 3" xfId="47431" hidden="1"/>
    <cellStyle name="Uwaga 3" xfId="47440" hidden="1"/>
    <cellStyle name="Uwaga 3" xfId="47442" hidden="1"/>
    <cellStyle name="Uwaga 3" xfId="47445" hidden="1"/>
    <cellStyle name="Uwaga 3" xfId="47454" hidden="1"/>
    <cellStyle name="Uwaga 3" xfId="47455" hidden="1"/>
    <cellStyle name="Uwaga 3" xfId="47456" hidden="1"/>
    <cellStyle name="Uwaga 3" xfId="47469" hidden="1"/>
    <cellStyle name="Uwaga 3" xfId="47471" hidden="1"/>
    <cellStyle name="Uwaga 3" xfId="47473" hidden="1"/>
    <cellStyle name="Uwaga 3" xfId="47484" hidden="1"/>
    <cellStyle name="Uwaga 3" xfId="47486" hidden="1"/>
    <cellStyle name="Uwaga 3" xfId="47488" hidden="1"/>
    <cellStyle name="Uwaga 3" xfId="47499" hidden="1"/>
    <cellStyle name="Uwaga 3" xfId="47501" hidden="1"/>
    <cellStyle name="Uwaga 3" xfId="47503" hidden="1"/>
    <cellStyle name="Uwaga 3" xfId="47514" hidden="1"/>
    <cellStyle name="Uwaga 3" xfId="47515" hidden="1"/>
    <cellStyle name="Uwaga 3" xfId="47516" hidden="1"/>
    <cellStyle name="Uwaga 3" xfId="47529" hidden="1"/>
    <cellStyle name="Uwaga 3" xfId="47531" hidden="1"/>
    <cellStyle name="Uwaga 3" xfId="47533" hidden="1"/>
    <cellStyle name="Uwaga 3" xfId="47544" hidden="1"/>
    <cellStyle name="Uwaga 3" xfId="47546" hidden="1"/>
    <cellStyle name="Uwaga 3" xfId="47548" hidden="1"/>
    <cellStyle name="Uwaga 3" xfId="47559" hidden="1"/>
    <cellStyle name="Uwaga 3" xfId="47561" hidden="1"/>
    <cellStyle name="Uwaga 3" xfId="47562" hidden="1"/>
    <cellStyle name="Uwaga 3" xfId="47574" hidden="1"/>
    <cellStyle name="Uwaga 3" xfId="47575" hidden="1"/>
    <cellStyle name="Uwaga 3" xfId="47576" hidden="1"/>
    <cellStyle name="Uwaga 3" xfId="47589" hidden="1"/>
    <cellStyle name="Uwaga 3" xfId="47591" hidden="1"/>
    <cellStyle name="Uwaga 3" xfId="47593" hidden="1"/>
    <cellStyle name="Uwaga 3" xfId="47604" hidden="1"/>
    <cellStyle name="Uwaga 3" xfId="47606" hidden="1"/>
    <cellStyle name="Uwaga 3" xfId="47608" hidden="1"/>
    <cellStyle name="Uwaga 3" xfId="47619" hidden="1"/>
    <cellStyle name="Uwaga 3" xfId="47621" hidden="1"/>
    <cellStyle name="Uwaga 3" xfId="47623" hidden="1"/>
    <cellStyle name="Uwaga 3" xfId="47634" hidden="1"/>
    <cellStyle name="Uwaga 3" xfId="47635" hidden="1"/>
    <cellStyle name="Uwaga 3" xfId="47637" hidden="1"/>
    <cellStyle name="Uwaga 3" xfId="47648" hidden="1"/>
    <cellStyle name="Uwaga 3" xfId="47650" hidden="1"/>
    <cellStyle name="Uwaga 3" xfId="47651" hidden="1"/>
    <cellStyle name="Uwaga 3" xfId="47660" hidden="1"/>
    <cellStyle name="Uwaga 3" xfId="47663" hidden="1"/>
    <cellStyle name="Uwaga 3" xfId="47665" hidden="1"/>
    <cellStyle name="Uwaga 3" xfId="47676" hidden="1"/>
    <cellStyle name="Uwaga 3" xfId="47678" hidden="1"/>
    <cellStyle name="Uwaga 3" xfId="47680" hidden="1"/>
    <cellStyle name="Uwaga 3" xfId="47692" hidden="1"/>
    <cellStyle name="Uwaga 3" xfId="47694" hidden="1"/>
    <cellStyle name="Uwaga 3" xfId="47696" hidden="1"/>
    <cellStyle name="Uwaga 3" xfId="47704" hidden="1"/>
    <cellStyle name="Uwaga 3" xfId="47706" hidden="1"/>
    <cellStyle name="Uwaga 3" xfId="47709" hidden="1"/>
    <cellStyle name="Uwaga 3" xfId="47699" hidden="1"/>
    <cellStyle name="Uwaga 3" xfId="47698" hidden="1"/>
    <cellStyle name="Uwaga 3" xfId="47697" hidden="1"/>
    <cellStyle name="Uwaga 3" xfId="47684" hidden="1"/>
    <cellStyle name="Uwaga 3" xfId="47683" hidden="1"/>
    <cellStyle name="Uwaga 3" xfId="47682" hidden="1"/>
    <cellStyle name="Uwaga 3" xfId="47669" hidden="1"/>
    <cellStyle name="Uwaga 3" xfId="47668" hidden="1"/>
    <cellStyle name="Uwaga 3" xfId="47667" hidden="1"/>
    <cellStyle name="Uwaga 3" xfId="47654" hidden="1"/>
    <cellStyle name="Uwaga 3" xfId="47653" hidden="1"/>
    <cellStyle name="Uwaga 3" xfId="47652" hidden="1"/>
    <cellStyle name="Uwaga 3" xfId="47639" hidden="1"/>
    <cellStyle name="Uwaga 3" xfId="47638" hidden="1"/>
    <cellStyle name="Uwaga 3" xfId="47636" hidden="1"/>
    <cellStyle name="Uwaga 3" xfId="47625" hidden="1"/>
    <cellStyle name="Uwaga 3" xfId="47622" hidden="1"/>
    <cellStyle name="Uwaga 3" xfId="47620" hidden="1"/>
    <cellStyle name="Uwaga 3" xfId="47610" hidden="1"/>
    <cellStyle name="Uwaga 3" xfId="47607" hidden="1"/>
    <cellStyle name="Uwaga 3" xfId="47605" hidden="1"/>
    <cellStyle name="Uwaga 3" xfId="47595" hidden="1"/>
    <cellStyle name="Uwaga 3" xfId="47592" hidden="1"/>
    <cellStyle name="Uwaga 3" xfId="47590" hidden="1"/>
    <cellStyle name="Uwaga 3" xfId="47580" hidden="1"/>
    <cellStyle name="Uwaga 3" xfId="47578" hidden="1"/>
    <cellStyle name="Uwaga 3" xfId="47577" hidden="1"/>
    <cellStyle name="Uwaga 3" xfId="47565" hidden="1"/>
    <cellStyle name="Uwaga 3" xfId="47563" hidden="1"/>
    <cellStyle name="Uwaga 3" xfId="47560" hidden="1"/>
    <cellStyle name="Uwaga 3" xfId="47550" hidden="1"/>
    <cellStyle name="Uwaga 3" xfId="47547" hidden="1"/>
    <cellStyle name="Uwaga 3" xfId="47545" hidden="1"/>
    <cellStyle name="Uwaga 3" xfId="47535" hidden="1"/>
    <cellStyle name="Uwaga 3" xfId="47532" hidden="1"/>
    <cellStyle name="Uwaga 3" xfId="47530" hidden="1"/>
    <cellStyle name="Uwaga 3" xfId="47520" hidden="1"/>
    <cellStyle name="Uwaga 3" xfId="47518" hidden="1"/>
    <cellStyle name="Uwaga 3" xfId="47517" hidden="1"/>
    <cellStyle name="Uwaga 3" xfId="47505" hidden="1"/>
    <cellStyle name="Uwaga 3" xfId="47502" hidden="1"/>
    <cellStyle name="Uwaga 3" xfId="47500" hidden="1"/>
    <cellStyle name="Uwaga 3" xfId="47490" hidden="1"/>
    <cellStyle name="Uwaga 3" xfId="47487" hidden="1"/>
    <cellStyle name="Uwaga 3" xfId="47485" hidden="1"/>
    <cellStyle name="Uwaga 3" xfId="47475" hidden="1"/>
    <cellStyle name="Uwaga 3" xfId="47472" hidden="1"/>
    <cellStyle name="Uwaga 3" xfId="47470" hidden="1"/>
    <cellStyle name="Uwaga 3" xfId="47460" hidden="1"/>
    <cellStyle name="Uwaga 3" xfId="47458" hidden="1"/>
    <cellStyle name="Uwaga 3" xfId="47457" hidden="1"/>
    <cellStyle name="Uwaga 3" xfId="47444" hidden="1"/>
    <cellStyle name="Uwaga 3" xfId="47441" hidden="1"/>
    <cellStyle name="Uwaga 3" xfId="47439" hidden="1"/>
    <cellStyle name="Uwaga 3" xfId="47429" hidden="1"/>
    <cellStyle name="Uwaga 3" xfId="47426" hidden="1"/>
    <cellStyle name="Uwaga 3" xfId="47424" hidden="1"/>
    <cellStyle name="Uwaga 3" xfId="47414" hidden="1"/>
    <cellStyle name="Uwaga 3" xfId="47411" hidden="1"/>
    <cellStyle name="Uwaga 3" xfId="47409" hidden="1"/>
    <cellStyle name="Uwaga 3" xfId="47400" hidden="1"/>
    <cellStyle name="Uwaga 3" xfId="47398" hidden="1"/>
    <cellStyle name="Uwaga 3" xfId="47397" hidden="1"/>
    <cellStyle name="Uwaga 3" xfId="47385" hidden="1"/>
    <cellStyle name="Uwaga 3" xfId="47383" hidden="1"/>
    <cellStyle name="Uwaga 3" xfId="47381" hidden="1"/>
    <cellStyle name="Uwaga 3" xfId="47370" hidden="1"/>
    <cellStyle name="Uwaga 3" xfId="47368" hidden="1"/>
    <cellStyle name="Uwaga 3" xfId="47366" hidden="1"/>
    <cellStyle name="Uwaga 3" xfId="47355" hidden="1"/>
    <cellStyle name="Uwaga 3" xfId="47353" hidden="1"/>
    <cellStyle name="Uwaga 3" xfId="47351" hidden="1"/>
    <cellStyle name="Uwaga 3" xfId="47340" hidden="1"/>
    <cellStyle name="Uwaga 3" xfId="47338" hidden="1"/>
    <cellStyle name="Uwaga 3" xfId="47337" hidden="1"/>
    <cellStyle name="Uwaga 3" xfId="47324" hidden="1"/>
    <cellStyle name="Uwaga 3" xfId="47321" hidden="1"/>
    <cellStyle name="Uwaga 3" xfId="47319" hidden="1"/>
    <cellStyle name="Uwaga 3" xfId="47309" hidden="1"/>
    <cellStyle name="Uwaga 3" xfId="47306" hidden="1"/>
    <cellStyle name="Uwaga 3" xfId="47304" hidden="1"/>
    <cellStyle name="Uwaga 3" xfId="47294" hidden="1"/>
    <cellStyle name="Uwaga 3" xfId="47291" hidden="1"/>
    <cellStyle name="Uwaga 3" xfId="47289" hidden="1"/>
    <cellStyle name="Uwaga 3" xfId="47280" hidden="1"/>
    <cellStyle name="Uwaga 3" xfId="47278" hidden="1"/>
    <cellStyle name="Uwaga 3" xfId="47276" hidden="1"/>
    <cellStyle name="Uwaga 3" xfId="47264" hidden="1"/>
    <cellStyle name="Uwaga 3" xfId="47261" hidden="1"/>
    <cellStyle name="Uwaga 3" xfId="47259" hidden="1"/>
    <cellStyle name="Uwaga 3" xfId="47249" hidden="1"/>
    <cellStyle name="Uwaga 3" xfId="47246" hidden="1"/>
    <cellStyle name="Uwaga 3" xfId="47244" hidden="1"/>
    <cellStyle name="Uwaga 3" xfId="47234" hidden="1"/>
    <cellStyle name="Uwaga 3" xfId="47231" hidden="1"/>
    <cellStyle name="Uwaga 3" xfId="47229" hidden="1"/>
    <cellStyle name="Uwaga 3" xfId="47222" hidden="1"/>
    <cellStyle name="Uwaga 3" xfId="47219" hidden="1"/>
    <cellStyle name="Uwaga 3" xfId="47217" hidden="1"/>
    <cellStyle name="Uwaga 3" xfId="47207" hidden="1"/>
    <cellStyle name="Uwaga 3" xfId="47204" hidden="1"/>
    <cellStyle name="Uwaga 3" xfId="47201" hidden="1"/>
    <cellStyle name="Uwaga 3" xfId="47192" hidden="1"/>
    <cellStyle name="Uwaga 3" xfId="47188" hidden="1"/>
    <cellStyle name="Uwaga 3" xfId="47185" hidden="1"/>
    <cellStyle name="Uwaga 3" xfId="47177" hidden="1"/>
    <cellStyle name="Uwaga 3" xfId="47174" hidden="1"/>
    <cellStyle name="Uwaga 3" xfId="47171" hidden="1"/>
    <cellStyle name="Uwaga 3" xfId="47162" hidden="1"/>
    <cellStyle name="Uwaga 3" xfId="47159" hidden="1"/>
    <cellStyle name="Uwaga 3" xfId="47156" hidden="1"/>
    <cellStyle name="Uwaga 3" xfId="47146" hidden="1"/>
    <cellStyle name="Uwaga 3" xfId="47142" hidden="1"/>
    <cellStyle name="Uwaga 3" xfId="47139" hidden="1"/>
    <cellStyle name="Uwaga 3" xfId="47130" hidden="1"/>
    <cellStyle name="Uwaga 3" xfId="47126" hidden="1"/>
    <cellStyle name="Uwaga 3" xfId="47124" hidden="1"/>
    <cellStyle name="Uwaga 3" xfId="47116" hidden="1"/>
    <cellStyle name="Uwaga 3" xfId="47112" hidden="1"/>
    <cellStyle name="Uwaga 3" xfId="47109" hidden="1"/>
    <cellStyle name="Uwaga 3" xfId="47102" hidden="1"/>
    <cellStyle name="Uwaga 3" xfId="47099" hidden="1"/>
    <cellStyle name="Uwaga 3" xfId="47096" hidden="1"/>
    <cellStyle name="Uwaga 3" xfId="47087" hidden="1"/>
    <cellStyle name="Uwaga 3" xfId="47082" hidden="1"/>
    <cellStyle name="Uwaga 3" xfId="47079" hidden="1"/>
    <cellStyle name="Uwaga 3" xfId="47072" hidden="1"/>
    <cellStyle name="Uwaga 3" xfId="47067" hidden="1"/>
    <cellStyle name="Uwaga 3" xfId="47064" hidden="1"/>
    <cellStyle name="Uwaga 3" xfId="47057" hidden="1"/>
    <cellStyle name="Uwaga 3" xfId="47052" hidden="1"/>
    <cellStyle name="Uwaga 3" xfId="47049" hidden="1"/>
    <cellStyle name="Uwaga 3" xfId="47043" hidden="1"/>
    <cellStyle name="Uwaga 3" xfId="47039" hidden="1"/>
    <cellStyle name="Uwaga 3" xfId="47036" hidden="1"/>
    <cellStyle name="Uwaga 3" xfId="47028" hidden="1"/>
    <cellStyle name="Uwaga 3" xfId="47023" hidden="1"/>
    <cellStyle name="Uwaga 3" xfId="47019" hidden="1"/>
    <cellStyle name="Uwaga 3" xfId="47013" hidden="1"/>
    <cellStyle name="Uwaga 3" xfId="47008" hidden="1"/>
    <cellStyle name="Uwaga 3" xfId="47004" hidden="1"/>
    <cellStyle name="Uwaga 3" xfId="46998" hidden="1"/>
    <cellStyle name="Uwaga 3" xfId="46993" hidden="1"/>
    <cellStyle name="Uwaga 3" xfId="46989" hidden="1"/>
    <cellStyle name="Uwaga 3" xfId="46984" hidden="1"/>
    <cellStyle name="Uwaga 3" xfId="46980" hidden="1"/>
    <cellStyle name="Uwaga 3" xfId="46976" hidden="1"/>
    <cellStyle name="Uwaga 3" xfId="46968" hidden="1"/>
    <cellStyle name="Uwaga 3" xfId="46963" hidden="1"/>
    <cellStyle name="Uwaga 3" xfId="46959" hidden="1"/>
    <cellStyle name="Uwaga 3" xfId="46953" hidden="1"/>
    <cellStyle name="Uwaga 3" xfId="46948" hidden="1"/>
    <cellStyle name="Uwaga 3" xfId="46944" hidden="1"/>
    <cellStyle name="Uwaga 3" xfId="46938" hidden="1"/>
    <cellStyle name="Uwaga 3" xfId="46933" hidden="1"/>
    <cellStyle name="Uwaga 3" xfId="46929" hidden="1"/>
    <cellStyle name="Uwaga 3" xfId="46925" hidden="1"/>
    <cellStyle name="Uwaga 3" xfId="46920" hidden="1"/>
    <cellStyle name="Uwaga 3" xfId="46915" hidden="1"/>
    <cellStyle name="Uwaga 3" xfId="46910" hidden="1"/>
    <cellStyle name="Uwaga 3" xfId="46906" hidden="1"/>
    <cellStyle name="Uwaga 3" xfId="46902" hidden="1"/>
    <cellStyle name="Uwaga 3" xfId="46895" hidden="1"/>
    <cellStyle name="Uwaga 3" xfId="46891" hidden="1"/>
    <cellStyle name="Uwaga 3" xfId="46886" hidden="1"/>
    <cellStyle name="Uwaga 3" xfId="46880" hidden="1"/>
    <cellStyle name="Uwaga 3" xfId="46876" hidden="1"/>
    <cellStyle name="Uwaga 3" xfId="46871" hidden="1"/>
    <cellStyle name="Uwaga 3" xfId="46865" hidden="1"/>
    <cellStyle name="Uwaga 3" xfId="46861" hidden="1"/>
    <cellStyle name="Uwaga 3" xfId="46856" hidden="1"/>
    <cellStyle name="Uwaga 3" xfId="46850" hidden="1"/>
    <cellStyle name="Uwaga 3" xfId="46846" hidden="1"/>
    <cellStyle name="Uwaga 3" xfId="46842" hidden="1"/>
    <cellStyle name="Uwaga 3" xfId="47702" hidden="1"/>
    <cellStyle name="Uwaga 3" xfId="47701" hidden="1"/>
    <cellStyle name="Uwaga 3" xfId="47700" hidden="1"/>
    <cellStyle name="Uwaga 3" xfId="47687" hidden="1"/>
    <cellStyle name="Uwaga 3" xfId="47686" hidden="1"/>
    <cellStyle name="Uwaga 3" xfId="47685" hidden="1"/>
    <cellStyle name="Uwaga 3" xfId="47672" hidden="1"/>
    <cellStyle name="Uwaga 3" xfId="47671" hidden="1"/>
    <cellStyle name="Uwaga 3" xfId="47670" hidden="1"/>
    <cellStyle name="Uwaga 3" xfId="47657" hidden="1"/>
    <cellStyle name="Uwaga 3" xfId="47656" hidden="1"/>
    <cellStyle name="Uwaga 3" xfId="47655" hidden="1"/>
    <cellStyle name="Uwaga 3" xfId="47642" hidden="1"/>
    <cellStyle name="Uwaga 3" xfId="47641" hidden="1"/>
    <cellStyle name="Uwaga 3" xfId="47640" hidden="1"/>
    <cellStyle name="Uwaga 3" xfId="47628" hidden="1"/>
    <cellStyle name="Uwaga 3" xfId="47626" hidden="1"/>
    <cellStyle name="Uwaga 3" xfId="47624" hidden="1"/>
    <cellStyle name="Uwaga 3" xfId="47613" hidden="1"/>
    <cellStyle name="Uwaga 3" xfId="47611" hidden="1"/>
    <cellStyle name="Uwaga 3" xfId="47609" hidden="1"/>
    <cellStyle name="Uwaga 3" xfId="47598" hidden="1"/>
    <cellStyle name="Uwaga 3" xfId="47596" hidden="1"/>
    <cellStyle name="Uwaga 3" xfId="47594" hidden="1"/>
    <cellStyle name="Uwaga 3" xfId="47583" hidden="1"/>
    <cellStyle name="Uwaga 3" xfId="47581" hidden="1"/>
    <cellStyle name="Uwaga 3" xfId="47579" hidden="1"/>
    <cellStyle name="Uwaga 3" xfId="47568" hidden="1"/>
    <cellStyle name="Uwaga 3" xfId="47566" hidden="1"/>
    <cellStyle name="Uwaga 3" xfId="47564" hidden="1"/>
    <cellStyle name="Uwaga 3" xfId="47553" hidden="1"/>
    <cellStyle name="Uwaga 3" xfId="47551" hidden="1"/>
    <cellStyle name="Uwaga 3" xfId="47549" hidden="1"/>
    <cellStyle name="Uwaga 3" xfId="47538" hidden="1"/>
    <cellStyle name="Uwaga 3" xfId="47536" hidden="1"/>
    <cellStyle name="Uwaga 3" xfId="47534" hidden="1"/>
    <cellStyle name="Uwaga 3" xfId="47523" hidden="1"/>
    <cellStyle name="Uwaga 3" xfId="47521" hidden="1"/>
    <cellStyle name="Uwaga 3" xfId="47519" hidden="1"/>
    <cellStyle name="Uwaga 3" xfId="47508" hidden="1"/>
    <cellStyle name="Uwaga 3" xfId="47506" hidden="1"/>
    <cellStyle name="Uwaga 3" xfId="47504" hidden="1"/>
    <cellStyle name="Uwaga 3" xfId="47493" hidden="1"/>
    <cellStyle name="Uwaga 3" xfId="47491" hidden="1"/>
    <cellStyle name="Uwaga 3" xfId="47489" hidden="1"/>
    <cellStyle name="Uwaga 3" xfId="47478" hidden="1"/>
    <cellStyle name="Uwaga 3" xfId="47476" hidden="1"/>
    <cellStyle name="Uwaga 3" xfId="47474" hidden="1"/>
    <cellStyle name="Uwaga 3" xfId="47463" hidden="1"/>
    <cellStyle name="Uwaga 3" xfId="47461" hidden="1"/>
    <cellStyle name="Uwaga 3" xfId="47459" hidden="1"/>
    <cellStyle name="Uwaga 3" xfId="47448" hidden="1"/>
    <cellStyle name="Uwaga 3" xfId="47446" hidden="1"/>
    <cellStyle name="Uwaga 3" xfId="47443" hidden="1"/>
    <cellStyle name="Uwaga 3" xfId="47433" hidden="1"/>
    <cellStyle name="Uwaga 3" xfId="47430" hidden="1"/>
    <cellStyle name="Uwaga 3" xfId="47427" hidden="1"/>
    <cellStyle name="Uwaga 3" xfId="47418" hidden="1"/>
    <cellStyle name="Uwaga 3" xfId="47416" hidden="1"/>
    <cellStyle name="Uwaga 3" xfId="47413" hidden="1"/>
    <cellStyle name="Uwaga 3" xfId="47403" hidden="1"/>
    <cellStyle name="Uwaga 3" xfId="47401" hidden="1"/>
    <cellStyle name="Uwaga 3" xfId="47399" hidden="1"/>
    <cellStyle name="Uwaga 3" xfId="47388" hidden="1"/>
    <cellStyle name="Uwaga 3" xfId="47386" hidden="1"/>
    <cellStyle name="Uwaga 3" xfId="47384" hidden="1"/>
    <cellStyle name="Uwaga 3" xfId="47373" hidden="1"/>
    <cellStyle name="Uwaga 3" xfId="47371" hidden="1"/>
    <cellStyle name="Uwaga 3" xfId="47369" hidden="1"/>
    <cellStyle name="Uwaga 3" xfId="47358" hidden="1"/>
    <cellStyle name="Uwaga 3" xfId="47356" hidden="1"/>
    <cellStyle name="Uwaga 3" xfId="47354" hidden="1"/>
    <cellStyle name="Uwaga 3" xfId="47343" hidden="1"/>
    <cellStyle name="Uwaga 3" xfId="47341" hidden="1"/>
    <cellStyle name="Uwaga 3" xfId="47339" hidden="1"/>
    <cellStyle name="Uwaga 3" xfId="47328" hidden="1"/>
    <cellStyle name="Uwaga 3" xfId="47326" hidden="1"/>
    <cellStyle name="Uwaga 3" xfId="47323" hidden="1"/>
    <cellStyle name="Uwaga 3" xfId="47313" hidden="1"/>
    <cellStyle name="Uwaga 3" xfId="47310" hidden="1"/>
    <cellStyle name="Uwaga 3" xfId="47307" hidden="1"/>
    <cellStyle name="Uwaga 3" xfId="47298" hidden="1"/>
    <cellStyle name="Uwaga 3" xfId="47295" hidden="1"/>
    <cellStyle name="Uwaga 3" xfId="47292" hidden="1"/>
    <cellStyle name="Uwaga 3" xfId="47283" hidden="1"/>
    <cellStyle name="Uwaga 3" xfId="47281" hidden="1"/>
    <cellStyle name="Uwaga 3" xfId="47279" hidden="1"/>
    <cellStyle name="Uwaga 3" xfId="47268" hidden="1"/>
    <cellStyle name="Uwaga 3" xfId="47265" hidden="1"/>
    <cellStyle name="Uwaga 3" xfId="47262" hidden="1"/>
    <cellStyle name="Uwaga 3" xfId="47253" hidden="1"/>
    <cellStyle name="Uwaga 3" xfId="47250" hidden="1"/>
    <cellStyle name="Uwaga 3" xfId="47247" hidden="1"/>
    <cellStyle name="Uwaga 3" xfId="47238" hidden="1"/>
    <cellStyle name="Uwaga 3" xfId="47235" hidden="1"/>
    <cellStyle name="Uwaga 3" xfId="47232" hidden="1"/>
    <cellStyle name="Uwaga 3" xfId="47225" hidden="1"/>
    <cellStyle name="Uwaga 3" xfId="47221" hidden="1"/>
    <cellStyle name="Uwaga 3" xfId="47218" hidden="1"/>
    <cellStyle name="Uwaga 3" xfId="47210" hidden="1"/>
    <cellStyle name="Uwaga 3" xfId="47206" hidden="1"/>
    <cellStyle name="Uwaga 3" xfId="47203" hidden="1"/>
    <cellStyle name="Uwaga 3" xfId="47195" hidden="1"/>
    <cellStyle name="Uwaga 3" xfId="47191" hidden="1"/>
    <cellStyle name="Uwaga 3" xfId="47187" hidden="1"/>
    <cellStyle name="Uwaga 3" xfId="47180" hidden="1"/>
    <cellStyle name="Uwaga 3" xfId="47176" hidden="1"/>
    <cellStyle name="Uwaga 3" xfId="47173" hidden="1"/>
    <cellStyle name="Uwaga 3" xfId="47165" hidden="1"/>
    <cellStyle name="Uwaga 3" xfId="47161" hidden="1"/>
    <cellStyle name="Uwaga 3" xfId="47158" hidden="1"/>
    <cellStyle name="Uwaga 3" xfId="47149" hidden="1"/>
    <cellStyle name="Uwaga 3" xfId="47144" hidden="1"/>
    <cellStyle name="Uwaga 3" xfId="47140" hidden="1"/>
    <cellStyle name="Uwaga 3" xfId="47134" hidden="1"/>
    <cellStyle name="Uwaga 3" xfId="47129" hidden="1"/>
    <cellStyle name="Uwaga 3" xfId="47125" hidden="1"/>
    <cellStyle name="Uwaga 3" xfId="47119" hidden="1"/>
    <cellStyle name="Uwaga 3" xfId="47114" hidden="1"/>
    <cellStyle name="Uwaga 3" xfId="47110" hidden="1"/>
    <cellStyle name="Uwaga 3" xfId="47105" hidden="1"/>
    <cellStyle name="Uwaga 3" xfId="47101" hidden="1"/>
    <cellStyle name="Uwaga 3" xfId="47097" hidden="1"/>
    <cellStyle name="Uwaga 3" xfId="47090" hidden="1"/>
    <cellStyle name="Uwaga 3" xfId="47085" hidden="1"/>
    <cellStyle name="Uwaga 3" xfId="47081" hidden="1"/>
    <cellStyle name="Uwaga 3" xfId="47074" hidden="1"/>
    <cellStyle name="Uwaga 3" xfId="47069" hidden="1"/>
    <cellStyle name="Uwaga 3" xfId="47065" hidden="1"/>
    <cellStyle name="Uwaga 3" xfId="47060" hidden="1"/>
    <cellStyle name="Uwaga 3" xfId="47055" hidden="1"/>
    <cellStyle name="Uwaga 3" xfId="47051" hidden="1"/>
    <cellStyle name="Uwaga 3" xfId="47045" hidden="1"/>
    <cellStyle name="Uwaga 3" xfId="47041" hidden="1"/>
    <cellStyle name="Uwaga 3" xfId="47038" hidden="1"/>
    <cellStyle name="Uwaga 3" xfId="47031" hidden="1"/>
    <cellStyle name="Uwaga 3" xfId="47026" hidden="1"/>
    <cellStyle name="Uwaga 3" xfId="47021" hidden="1"/>
    <cellStyle name="Uwaga 3" xfId="47015" hidden="1"/>
    <cellStyle name="Uwaga 3" xfId="47010" hidden="1"/>
    <cellStyle name="Uwaga 3" xfId="47005" hidden="1"/>
    <cellStyle name="Uwaga 3" xfId="47000" hidden="1"/>
    <cellStyle name="Uwaga 3" xfId="46995" hidden="1"/>
    <cellStyle name="Uwaga 3" xfId="46990" hidden="1"/>
    <cellStyle name="Uwaga 3" xfId="46986" hidden="1"/>
    <cellStyle name="Uwaga 3" xfId="46982" hidden="1"/>
    <cellStyle name="Uwaga 3" xfId="46977" hidden="1"/>
    <cellStyle name="Uwaga 3" xfId="46970" hidden="1"/>
    <cellStyle name="Uwaga 3" xfId="46965" hidden="1"/>
    <cellStyle name="Uwaga 3" xfId="46960" hidden="1"/>
    <cellStyle name="Uwaga 3" xfId="46954" hidden="1"/>
    <cellStyle name="Uwaga 3" xfId="46949" hidden="1"/>
    <cellStyle name="Uwaga 3" xfId="46945" hidden="1"/>
    <cellStyle name="Uwaga 3" xfId="46940" hidden="1"/>
    <cellStyle name="Uwaga 3" xfId="46935" hidden="1"/>
    <cellStyle name="Uwaga 3" xfId="46930" hidden="1"/>
    <cellStyle name="Uwaga 3" xfId="46926" hidden="1"/>
    <cellStyle name="Uwaga 3" xfId="46921" hidden="1"/>
    <cellStyle name="Uwaga 3" xfId="46916" hidden="1"/>
    <cellStyle name="Uwaga 3" xfId="46911" hidden="1"/>
    <cellStyle name="Uwaga 3" xfId="46907" hidden="1"/>
    <cellStyle name="Uwaga 3" xfId="46903" hidden="1"/>
    <cellStyle name="Uwaga 3" xfId="46896" hidden="1"/>
    <cellStyle name="Uwaga 3" xfId="46892" hidden="1"/>
    <cellStyle name="Uwaga 3" xfId="46887" hidden="1"/>
    <cellStyle name="Uwaga 3" xfId="46881" hidden="1"/>
    <cellStyle name="Uwaga 3" xfId="46877" hidden="1"/>
    <cellStyle name="Uwaga 3" xfId="46872" hidden="1"/>
    <cellStyle name="Uwaga 3" xfId="46866" hidden="1"/>
    <cellStyle name="Uwaga 3" xfId="46862" hidden="1"/>
    <cellStyle name="Uwaga 3" xfId="46858" hidden="1"/>
    <cellStyle name="Uwaga 3" xfId="46851" hidden="1"/>
    <cellStyle name="Uwaga 3" xfId="46847" hidden="1"/>
    <cellStyle name="Uwaga 3" xfId="46843" hidden="1"/>
    <cellStyle name="Uwaga 3" xfId="47707" hidden="1"/>
    <cellStyle name="Uwaga 3" xfId="47705" hidden="1"/>
    <cellStyle name="Uwaga 3" xfId="47703" hidden="1"/>
    <cellStyle name="Uwaga 3" xfId="47690" hidden="1"/>
    <cellStyle name="Uwaga 3" xfId="47689" hidden="1"/>
    <cellStyle name="Uwaga 3" xfId="47688" hidden="1"/>
    <cellStyle name="Uwaga 3" xfId="47675" hidden="1"/>
    <cellStyle name="Uwaga 3" xfId="47674" hidden="1"/>
    <cellStyle name="Uwaga 3" xfId="47673" hidden="1"/>
    <cellStyle name="Uwaga 3" xfId="47661" hidden="1"/>
    <cellStyle name="Uwaga 3" xfId="47659" hidden="1"/>
    <cellStyle name="Uwaga 3" xfId="47658" hidden="1"/>
    <cellStyle name="Uwaga 3" xfId="47645" hidden="1"/>
    <cellStyle name="Uwaga 3" xfId="47644" hidden="1"/>
    <cellStyle name="Uwaga 3" xfId="47643" hidden="1"/>
    <cellStyle name="Uwaga 3" xfId="47631" hidden="1"/>
    <cellStyle name="Uwaga 3" xfId="47629" hidden="1"/>
    <cellStyle name="Uwaga 3" xfId="47627" hidden="1"/>
    <cellStyle name="Uwaga 3" xfId="47616" hidden="1"/>
    <cellStyle name="Uwaga 3" xfId="47614" hidden="1"/>
    <cellStyle name="Uwaga 3" xfId="47612" hidden="1"/>
    <cellStyle name="Uwaga 3" xfId="47601" hidden="1"/>
    <cellStyle name="Uwaga 3" xfId="47599" hidden="1"/>
    <cellStyle name="Uwaga 3" xfId="47597" hidden="1"/>
    <cellStyle name="Uwaga 3" xfId="47586" hidden="1"/>
    <cellStyle name="Uwaga 3" xfId="47584" hidden="1"/>
    <cellStyle name="Uwaga 3" xfId="47582" hidden="1"/>
    <cellStyle name="Uwaga 3" xfId="47571" hidden="1"/>
    <cellStyle name="Uwaga 3" xfId="47569" hidden="1"/>
    <cellStyle name="Uwaga 3" xfId="47567" hidden="1"/>
    <cellStyle name="Uwaga 3" xfId="47556" hidden="1"/>
    <cellStyle name="Uwaga 3" xfId="47554" hidden="1"/>
    <cellStyle name="Uwaga 3" xfId="47552" hidden="1"/>
    <cellStyle name="Uwaga 3" xfId="47541" hidden="1"/>
    <cellStyle name="Uwaga 3" xfId="47539" hidden="1"/>
    <cellStyle name="Uwaga 3" xfId="47537" hidden="1"/>
    <cellStyle name="Uwaga 3" xfId="47526" hidden="1"/>
    <cellStyle name="Uwaga 3" xfId="47524" hidden="1"/>
    <cellStyle name="Uwaga 3" xfId="47522" hidden="1"/>
    <cellStyle name="Uwaga 3" xfId="47511" hidden="1"/>
    <cellStyle name="Uwaga 3" xfId="47509" hidden="1"/>
    <cellStyle name="Uwaga 3" xfId="47507" hidden="1"/>
    <cellStyle name="Uwaga 3" xfId="47496" hidden="1"/>
    <cellStyle name="Uwaga 3" xfId="47494" hidden="1"/>
    <cellStyle name="Uwaga 3" xfId="47492" hidden="1"/>
    <cellStyle name="Uwaga 3" xfId="47481" hidden="1"/>
    <cellStyle name="Uwaga 3" xfId="47479" hidden="1"/>
    <cellStyle name="Uwaga 3" xfId="47477" hidden="1"/>
    <cellStyle name="Uwaga 3" xfId="47466" hidden="1"/>
    <cellStyle name="Uwaga 3" xfId="47464" hidden="1"/>
    <cellStyle name="Uwaga 3" xfId="47462" hidden="1"/>
    <cellStyle name="Uwaga 3" xfId="47451" hidden="1"/>
    <cellStyle name="Uwaga 3" xfId="47449" hidden="1"/>
    <cellStyle name="Uwaga 3" xfId="47447" hidden="1"/>
    <cellStyle name="Uwaga 3" xfId="47436" hidden="1"/>
    <cellStyle name="Uwaga 3" xfId="47434" hidden="1"/>
    <cellStyle name="Uwaga 3" xfId="47432" hidden="1"/>
    <cellStyle name="Uwaga 3" xfId="47421" hidden="1"/>
    <cellStyle name="Uwaga 3" xfId="47419" hidden="1"/>
    <cellStyle name="Uwaga 3" xfId="47417" hidden="1"/>
    <cellStyle name="Uwaga 3" xfId="47406" hidden="1"/>
    <cellStyle name="Uwaga 3" xfId="47404" hidden="1"/>
    <cellStyle name="Uwaga 3" xfId="47402" hidden="1"/>
    <cellStyle name="Uwaga 3" xfId="47391" hidden="1"/>
    <cellStyle name="Uwaga 3" xfId="47389" hidden="1"/>
    <cellStyle name="Uwaga 3" xfId="47387" hidden="1"/>
    <cellStyle name="Uwaga 3" xfId="47376" hidden="1"/>
    <cellStyle name="Uwaga 3" xfId="47374" hidden="1"/>
    <cellStyle name="Uwaga 3" xfId="47372" hidden="1"/>
    <cellStyle name="Uwaga 3" xfId="47361" hidden="1"/>
    <cellStyle name="Uwaga 3" xfId="47359" hidden="1"/>
    <cellStyle name="Uwaga 3" xfId="47357" hidden="1"/>
    <cellStyle name="Uwaga 3" xfId="47346" hidden="1"/>
    <cellStyle name="Uwaga 3" xfId="47344" hidden="1"/>
    <cellStyle name="Uwaga 3" xfId="47342" hidden="1"/>
    <cellStyle name="Uwaga 3" xfId="47331" hidden="1"/>
    <cellStyle name="Uwaga 3" xfId="47329" hidden="1"/>
    <cellStyle name="Uwaga 3" xfId="47327" hidden="1"/>
    <cellStyle name="Uwaga 3" xfId="47316" hidden="1"/>
    <cellStyle name="Uwaga 3" xfId="47314" hidden="1"/>
    <cellStyle name="Uwaga 3" xfId="47311" hidden="1"/>
    <cellStyle name="Uwaga 3" xfId="47301" hidden="1"/>
    <cellStyle name="Uwaga 3" xfId="47299" hidden="1"/>
    <cellStyle name="Uwaga 3" xfId="47297" hidden="1"/>
    <cellStyle name="Uwaga 3" xfId="47286" hidden="1"/>
    <cellStyle name="Uwaga 3" xfId="47284" hidden="1"/>
    <cellStyle name="Uwaga 3" xfId="47282" hidden="1"/>
    <cellStyle name="Uwaga 3" xfId="47271" hidden="1"/>
    <cellStyle name="Uwaga 3" xfId="47269" hidden="1"/>
    <cellStyle name="Uwaga 3" xfId="47266" hidden="1"/>
    <cellStyle name="Uwaga 3" xfId="47256" hidden="1"/>
    <cellStyle name="Uwaga 3" xfId="47254" hidden="1"/>
    <cellStyle name="Uwaga 3" xfId="47251" hidden="1"/>
    <cellStyle name="Uwaga 3" xfId="47241" hidden="1"/>
    <cellStyle name="Uwaga 3" xfId="47239" hidden="1"/>
    <cellStyle name="Uwaga 3" xfId="47236" hidden="1"/>
    <cellStyle name="Uwaga 3" xfId="47227" hidden="1"/>
    <cellStyle name="Uwaga 3" xfId="47224" hidden="1"/>
    <cellStyle name="Uwaga 3" xfId="47220" hidden="1"/>
    <cellStyle name="Uwaga 3" xfId="47212" hidden="1"/>
    <cellStyle name="Uwaga 3" xfId="47209" hidden="1"/>
    <cellStyle name="Uwaga 3" xfId="47205" hidden="1"/>
    <cellStyle name="Uwaga 3" xfId="47197" hidden="1"/>
    <cellStyle name="Uwaga 3" xfId="47194" hidden="1"/>
    <cellStyle name="Uwaga 3" xfId="47190" hidden="1"/>
    <cellStyle name="Uwaga 3" xfId="47182" hidden="1"/>
    <cellStyle name="Uwaga 3" xfId="47179" hidden="1"/>
    <cellStyle name="Uwaga 3" xfId="47175" hidden="1"/>
    <cellStyle name="Uwaga 3" xfId="47167" hidden="1"/>
    <cellStyle name="Uwaga 3" xfId="47164" hidden="1"/>
    <cellStyle name="Uwaga 3" xfId="47160" hidden="1"/>
    <cellStyle name="Uwaga 3" xfId="47152" hidden="1"/>
    <cellStyle name="Uwaga 3" xfId="47148" hidden="1"/>
    <cellStyle name="Uwaga 3" xfId="47143" hidden="1"/>
    <cellStyle name="Uwaga 3" xfId="47137" hidden="1"/>
    <cellStyle name="Uwaga 3" xfId="47133" hidden="1"/>
    <cellStyle name="Uwaga 3" xfId="47128" hidden="1"/>
    <cellStyle name="Uwaga 3" xfId="47122" hidden="1"/>
    <cellStyle name="Uwaga 3" xfId="47118" hidden="1"/>
    <cellStyle name="Uwaga 3" xfId="47113" hidden="1"/>
    <cellStyle name="Uwaga 3" xfId="47107" hidden="1"/>
    <cellStyle name="Uwaga 3" xfId="47104" hidden="1"/>
    <cellStyle name="Uwaga 3" xfId="47100" hidden="1"/>
    <cellStyle name="Uwaga 3" xfId="47092" hidden="1"/>
    <cellStyle name="Uwaga 3" xfId="47089" hidden="1"/>
    <cellStyle name="Uwaga 3" xfId="47084" hidden="1"/>
    <cellStyle name="Uwaga 3" xfId="47077" hidden="1"/>
    <cellStyle name="Uwaga 3" xfId="47073" hidden="1"/>
    <cellStyle name="Uwaga 3" xfId="47068" hidden="1"/>
    <cellStyle name="Uwaga 3" xfId="47062" hidden="1"/>
    <cellStyle name="Uwaga 3" xfId="47058" hidden="1"/>
    <cellStyle name="Uwaga 3" xfId="47053" hidden="1"/>
    <cellStyle name="Uwaga 3" xfId="47047" hidden="1"/>
    <cellStyle name="Uwaga 3" xfId="47044" hidden="1"/>
    <cellStyle name="Uwaga 3" xfId="47040" hidden="1"/>
    <cellStyle name="Uwaga 3" xfId="47032" hidden="1"/>
    <cellStyle name="Uwaga 3" xfId="47027" hidden="1"/>
    <cellStyle name="Uwaga 3" xfId="47022" hidden="1"/>
    <cellStyle name="Uwaga 3" xfId="47017" hidden="1"/>
    <cellStyle name="Uwaga 3" xfId="47012" hidden="1"/>
    <cellStyle name="Uwaga 3" xfId="47007" hidden="1"/>
    <cellStyle name="Uwaga 3" xfId="47002" hidden="1"/>
    <cellStyle name="Uwaga 3" xfId="46997" hidden="1"/>
    <cellStyle name="Uwaga 3" xfId="46992" hidden="1"/>
    <cellStyle name="Uwaga 3" xfId="46987" hidden="1"/>
    <cellStyle name="Uwaga 3" xfId="46983" hidden="1"/>
    <cellStyle name="Uwaga 3" xfId="46978" hidden="1"/>
    <cellStyle name="Uwaga 3" xfId="46971" hidden="1"/>
    <cellStyle name="Uwaga 3" xfId="46966" hidden="1"/>
    <cellStyle name="Uwaga 3" xfId="46961" hidden="1"/>
    <cellStyle name="Uwaga 3" xfId="46956" hidden="1"/>
    <cellStyle name="Uwaga 3" xfId="46951" hidden="1"/>
    <cellStyle name="Uwaga 3" xfId="46946" hidden="1"/>
    <cellStyle name="Uwaga 3" xfId="46941" hidden="1"/>
    <cellStyle name="Uwaga 3" xfId="46936" hidden="1"/>
    <cellStyle name="Uwaga 3" xfId="46931" hidden="1"/>
    <cellStyle name="Uwaga 3" xfId="46927" hidden="1"/>
    <cellStyle name="Uwaga 3" xfId="46922" hidden="1"/>
    <cellStyle name="Uwaga 3" xfId="46917" hidden="1"/>
    <cellStyle name="Uwaga 3" xfId="46912" hidden="1"/>
    <cellStyle name="Uwaga 3" xfId="46908" hidden="1"/>
    <cellStyle name="Uwaga 3" xfId="46904" hidden="1"/>
    <cellStyle name="Uwaga 3" xfId="46897" hidden="1"/>
    <cellStyle name="Uwaga 3" xfId="46893" hidden="1"/>
    <cellStyle name="Uwaga 3" xfId="46888" hidden="1"/>
    <cellStyle name="Uwaga 3" xfId="46882" hidden="1"/>
    <cellStyle name="Uwaga 3" xfId="46878" hidden="1"/>
    <cellStyle name="Uwaga 3" xfId="46873" hidden="1"/>
    <cellStyle name="Uwaga 3" xfId="46867" hidden="1"/>
    <cellStyle name="Uwaga 3" xfId="46863" hidden="1"/>
    <cellStyle name="Uwaga 3" xfId="46859" hidden="1"/>
    <cellStyle name="Uwaga 3" xfId="46852" hidden="1"/>
    <cellStyle name="Uwaga 3" xfId="46848" hidden="1"/>
    <cellStyle name="Uwaga 3" xfId="46844" hidden="1"/>
    <cellStyle name="Uwaga 3" xfId="47711" hidden="1"/>
    <cellStyle name="Uwaga 3" xfId="47710" hidden="1"/>
    <cellStyle name="Uwaga 3" xfId="47708" hidden="1"/>
    <cellStyle name="Uwaga 3" xfId="47695" hidden="1"/>
    <cellStyle name="Uwaga 3" xfId="47693" hidden="1"/>
    <cellStyle name="Uwaga 3" xfId="47691" hidden="1"/>
    <cellStyle name="Uwaga 3" xfId="47681" hidden="1"/>
    <cellStyle name="Uwaga 3" xfId="47679" hidden="1"/>
    <cellStyle name="Uwaga 3" xfId="47677" hidden="1"/>
    <cellStyle name="Uwaga 3" xfId="47666" hidden="1"/>
    <cellStyle name="Uwaga 3" xfId="47664" hidden="1"/>
    <cellStyle name="Uwaga 3" xfId="47662" hidden="1"/>
    <cellStyle name="Uwaga 3" xfId="47649" hidden="1"/>
    <cellStyle name="Uwaga 3" xfId="47647" hidden="1"/>
    <cellStyle name="Uwaga 3" xfId="47646" hidden="1"/>
    <cellStyle name="Uwaga 3" xfId="47633" hidden="1"/>
    <cellStyle name="Uwaga 3" xfId="47632" hidden="1"/>
    <cellStyle name="Uwaga 3" xfId="47630" hidden="1"/>
    <cellStyle name="Uwaga 3" xfId="47618" hidden="1"/>
    <cellStyle name="Uwaga 3" xfId="47617" hidden="1"/>
    <cellStyle name="Uwaga 3" xfId="47615" hidden="1"/>
    <cellStyle name="Uwaga 3" xfId="47603" hidden="1"/>
    <cellStyle name="Uwaga 3" xfId="47602" hidden="1"/>
    <cellStyle name="Uwaga 3" xfId="47600" hidden="1"/>
    <cellStyle name="Uwaga 3" xfId="47588" hidden="1"/>
    <cellStyle name="Uwaga 3" xfId="47587" hidden="1"/>
    <cellStyle name="Uwaga 3" xfId="47585" hidden="1"/>
    <cellStyle name="Uwaga 3" xfId="47573" hidden="1"/>
    <cellStyle name="Uwaga 3" xfId="47572" hidden="1"/>
    <cellStyle name="Uwaga 3" xfId="47570" hidden="1"/>
    <cellStyle name="Uwaga 3" xfId="47558" hidden="1"/>
    <cellStyle name="Uwaga 3" xfId="47557" hidden="1"/>
    <cellStyle name="Uwaga 3" xfId="47555" hidden="1"/>
    <cellStyle name="Uwaga 3" xfId="47543" hidden="1"/>
    <cellStyle name="Uwaga 3" xfId="47542" hidden="1"/>
    <cellStyle name="Uwaga 3" xfId="47540" hidden="1"/>
    <cellStyle name="Uwaga 3" xfId="47528" hidden="1"/>
    <cellStyle name="Uwaga 3" xfId="47527" hidden="1"/>
    <cellStyle name="Uwaga 3" xfId="47525" hidden="1"/>
    <cellStyle name="Uwaga 3" xfId="47513" hidden="1"/>
    <cellStyle name="Uwaga 3" xfId="47512" hidden="1"/>
    <cellStyle name="Uwaga 3" xfId="47510" hidden="1"/>
    <cellStyle name="Uwaga 3" xfId="47498" hidden="1"/>
    <cellStyle name="Uwaga 3" xfId="47497" hidden="1"/>
    <cellStyle name="Uwaga 3" xfId="47495" hidden="1"/>
    <cellStyle name="Uwaga 3" xfId="47483" hidden="1"/>
    <cellStyle name="Uwaga 3" xfId="47482" hidden="1"/>
    <cellStyle name="Uwaga 3" xfId="47480" hidden="1"/>
    <cellStyle name="Uwaga 3" xfId="47468" hidden="1"/>
    <cellStyle name="Uwaga 3" xfId="47467" hidden="1"/>
    <cellStyle name="Uwaga 3" xfId="47465" hidden="1"/>
    <cellStyle name="Uwaga 3" xfId="47453" hidden="1"/>
    <cellStyle name="Uwaga 3" xfId="47452" hidden="1"/>
    <cellStyle name="Uwaga 3" xfId="47450" hidden="1"/>
    <cellStyle name="Uwaga 3" xfId="47438" hidden="1"/>
    <cellStyle name="Uwaga 3" xfId="47437" hidden="1"/>
    <cellStyle name="Uwaga 3" xfId="47435" hidden="1"/>
    <cellStyle name="Uwaga 3" xfId="47423" hidden="1"/>
    <cellStyle name="Uwaga 3" xfId="47422" hidden="1"/>
    <cellStyle name="Uwaga 3" xfId="47420" hidden="1"/>
    <cellStyle name="Uwaga 3" xfId="47408" hidden="1"/>
    <cellStyle name="Uwaga 3" xfId="47407" hidden="1"/>
    <cellStyle name="Uwaga 3" xfId="47405" hidden="1"/>
    <cellStyle name="Uwaga 3" xfId="47393" hidden="1"/>
    <cellStyle name="Uwaga 3" xfId="47392" hidden="1"/>
    <cellStyle name="Uwaga 3" xfId="47390" hidden="1"/>
    <cellStyle name="Uwaga 3" xfId="47378" hidden="1"/>
    <cellStyle name="Uwaga 3" xfId="47377" hidden="1"/>
    <cellStyle name="Uwaga 3" xfId="47375" hidden="1"/>
    <cellStyle name="Uwaga 3" xfId="47363" hidden="1"/>
    <cellStyle name="Uwaga 3" xfId="47362" hidden="1"/>
    <cellStyle name="Uwaga 3" xfId="47360" hidden="1"/>
    <cellStyle name="Uwaga 3" xfId="47348" hidden="1"/>
    <cellStyle name="Uwaga 3" xfId="47347" hidden="1"/>
    <cellStyle name="Uwaga 3" xfId="47345" hidden="1"/>
    <cellStyle name="Uwaga 3" xfId="47333" hidden="1"/>
    <cellStyle name="Uwaga 3" xfId="47332" hidden="1"/>
    <cellStyle name="Uwaga 3" xfId="47330" hidden="1"/>
    <cellStyle name="Uwaga 3" xfId="47318" hidden="1"/>
    <cellStyle name="Uwaga 3" xfId="47317" hidden="1"/>
    <cellStyle name="Uwaga 3" xfId="47315" hidden="1"/>
    <cellStyle name="Uwaga 3" xfId="47303" hidden="1"/>
    <cellStyle name="Uwaga 3" xfId="47302" hidden="1"/>
    <cellStyle name="Uwaga 3" xfId="47300" hidden="1"/>
    <cellStyle name="Uwaga 3" xfId="47288" hidden="1"/>
    <cellStyle name="Uwaga 3" xfId="47287" hidden="1"/>
    <cellStyle name="Uwaga 3" xfId="47285" hidden="1"/>
    <cellStyle name="Uwaga 3" xfId="47273" hidden="1"/>
    <cellStyle name="Uwaga 3" xfId="47272" hidden="1"/>
    <cellStyle name="Uwaga 3" xfId="47270" hidden="1"/>
    <cellStyle name="Uwaga 3" xfId="47258" hidden="1"/>
    <cellStyle name="Uwaga 3" xfId="47257" hidden="1"/>
    <cellStyle name="Uwaga 3" xfId="47255" hidden="1"/>
    <cellStyle name="Uwaga 3" xfId="47243" hidden="1"/>
    <cellStyle name="Uwaga 3" xfId="47242" hidden="1"/>
    <cellStyle name="Uwaga 3" xfId="47240" hidden="1"/>
    <cellStyle name="Uwaga 3" xfId="47228" hidden="1"/>
    <cellStyle name="Uwaga 3" xfId="47226" hidden="1"/>
    <cellStyle name="Uwaga 3" xfId="47223" hidden="1"/>
    <cellStyle name="Uwaga 3" xfId="47213" hidden="1"/>
    <cellStyle name="Uwaga 3" xfId="47211" hidden="1"/>
    <cellStyle name="Uwaga 3" xfId="47208" hidden="1"/>
    <cellStyle name="Uwaga 3" xfId="47198" hidden="1"/>
    <cellStyle name="Uwaga 3" xfId="47196" hidden="1"/>
    <cellStyle name="Uwaga 3" xfId="47193" hidden="1"/>
    <cellStyle name="Uwaga 3" xfId="47183" hidden="1"/>
    <cellStyle name="Uwaga 3" xfId="47181" hidden="1"/>
    <cellStyle name="Uwaga 3" xfId="47178" hidden="1"/>
    <cellStyle name="Uwaga 3" xfId="47168" hidden="1"/>
    <cellStyle name="Uwaga 3" xfId="47166" hidden="1"/>
    <cellStyle name="Uwaga 3" xfId="47163" hidden="1"/>
    <cellStyle name="Uwaga 3" xfId="47153" hidden="1"/>
    <cellStyle name="Uwaga 3" xfId="47151" hidden="1"/>
    <cellStyle name="Uwaga 3" xfId="47147" hidden="1"/>
    <cellStyle name="Uwaga 3" xfId="47138" hidden="1"/>
    <cellStyle name="Uwaga 3" xfId="47135" hidden="1"/>
    <cellStyle name="Uwaga 3" xfId="47131" hidden="1"/>
    <cellStyle name="Uwaga 3" xfId="47123" hidden="1"/>
    <cellStyle name="Uwaga 3" xfId="47121" hidden="1"/>
    <cellStyle name="Uwaga 3" xfId="47117" hidden="1"/>
    <cellStyle name="Uwaga 3" xfId="47108" hidden="1"/>
    <cellStyle name="Uwaga 3" xfId="47106" hidden="1"/>
    <cellStyle name="Uwaga 3" xfId="47103" hidden="1"/>
    <cellStyle name="Uwaga 3" xfId="47093" hidden="1"/>
    <cellStyle name="Uwaga 3" xfId="47091" hidden="1"/>
    <cellStyle name="Uwaga 3" xfId="47086" hidden="1"/>
    <cellStyle name="Uwaga 3" xfId="47078" hidden="1"/>
    <cellStyle name="Uwaga 3" xfId="47076" hidden="1"/>
    <cellStyle name="Uwaga 3" xfId="47071" hidden="1"/>
    <cellStyle name="Uwaga 3" xfId="47063" hidden="1"/>
    <cellStyle name="Uwaga 3" xfId="47061" hidden="1"/>
    <cellStyle name="Uwaga 3" xfId="47056" hidden="1"/>
    <cellStyle name="Uwaga 3" xfId="47048" hidden="1"/>
    <cellStyle name="Uwaga 3" xfId="47046" hidden="1"/>
    <cellStyle name="Uwaga 3" xfId="47042" hidden="1"/>
    <cellStyle name="Uwaga 3" xfId="47033" hidden="1"/>
    <cellStyle name="Uwaga 3" xfId="47030" hidden="1"/>
    <cellStyle name="Uwaga 3" xfId="47025" hidden="1"/>
    <cellStyle name="Uwaga 3" xfId="47018" hidden="1"/>
    <cellStyle name="Uwaga 3" xfId="47014" hidden="1"/>
    <cellStyle name="Uwaga 3" xfId="47009" hidden="1"/>
    <cellStyle name="Uwaga 3" xfId="47003" hidden="1"/>
    <cellStyle name="Uwaga 3" xfId="46999" hidden="1"/>
    <cellStyle name="Uwaga 3" xfId="46994" hidden="1"/>
    <cellStyle name="Uwaga 3" xfId="46988" hidden="1"/>
    <cellStyle name="Uwaga 3" xfId="46985" hidden="1"/>
    <cellStyle name="Uwaga 3" xfId="46981" hidden="1"/>
    <cellStyle name="Uwaga 3" xfId="46972" hidden="1"/>
    <cellStyle name="Uwaga 3" xfId="46967" hidden="1"/>
    <cellStyle name="Uwaga 3" xfId="46962" hidden="1"/>
    <cellStyle name="Uwaga 3" xfId="46957" hidden="1"/>
    <cellStyle name="Uwaga 3" xfId="46952" hidden="1"/>
    <cellStyle name="Uwaga 3" xfId="46947" hidden="1"/>
    <cellStyle name="Uwaga 3" xfId="46942" hidden="1"/>
    <cellStyle name="Uwaga 3" xfId="46937" hidden="1"/>
    <cellStyle name="Uwaga 3" xfId="46932" hidden="1"/>
    <cellStyle name="Uwaga 3" xfId="46928" hidden="1"/>
    <cellStyle name="Uwaga 3" xfId="46923" hidden="1"/>
    <cellStyle name="Uwaga 3" xfId="46918" hidden="1"/>
    <cellStyle name="Uwaga 3" xfId="46913" hidden="1"/>
    <cellStyle name="Uwaga 3" xfId="46909" hidden="1"/>
    <cellStyle name="Uwaga 3" xfId="46905" hidden="1"/>
    <cellStyle name="Uwaga 3" xfId="46898" hidden="1"/>
    <cellStyle name="Uwaga 3" xfId="46894" hidden="1"/>
    <cellStyle name="Uwaga 3" xfId="46889" hidden="1"/>
    <cellStyle name="Uwaga 3" xfId="46883" hidden="1"/>
    <cellStyle name="Uwaga 3" xfId="46879" hidden="1"/>
    <cellStyle name="Uwaga 3" xfId="46874" hidden="1"/>
    <cellStyle name="Uwaga 3" xfId="46868" hidden="1"/>
    <cellStyle name="Uwaga 3" xfId="46864" hidden="1"/>
    <cellStyle name="Uwaga 3" xfId="46860" hidden="1"/>
    <cellStyle name="Uwaga 3" xfId="46853" hidden="1"/>
    <cellStyle name="Uwaga 3" xfId="46849" hidden="1"/>
    <cellStyle name="Uwaga 3" xfId="46845" hidden="1"/>
    <cellStyle name="Uwaga 3" xfId="47777" hidden="1"/>
    <cellStyle name="Uwaga 3" xfId="47778" hidden="1"/>
    <cellStyle name="Uwaga 3" xfId="47780" hidden="1"/>
    <cellStyle name="Uwaga 3" xfId="47786" hidden="1"/>
    <cellStyle name="Uwaga 3" xfId="47787" hidden="1"/>
    <cellStyle name="Uwaga 3" xfId="47790" hidden="1"/>
    <cellStyle name="Uwaga 3" xfId="47795" hidden="1"/>
    <cellStyle name="Uwaga 3" xfId="47796" hidden="1"/>
    <cellStyle name="Uwaga 3" xfId="47799" hidden="1"/>
    <cellStyle name="Uwaga 3" xfId="47804" hidden="1"/>
    <cellStyle name="Uwaga 3" xfId="47805" hidden="1"/>
    <cellStyle name="Uwaga 3" xfId="47806" hidden="1"/>
    <cellStyle name="Uwaga 3" xfId="47813" hidden="1"/>
    <cellStyle name="Uwaga 3" xfId="47816" hidden="1"/>
    <cellStyle name="Uwaga 3" xfId="47819" hidden="1"/>
    <cellStyle name="Uwaga 3" xfId="47825" hidden="1"/>
    <cellStyle name="Uwaga 3" xfId="47828" hidden="1"/>
    <cellStyle name="Uwaga 3" xfId="47830" hidden="1"/>
    <cellStyle name="Uwaga 3" xfId="47835" hidden="1"/>
    <cellStyle name="Uwaga 3" xfId="47838" hidden="1"/>
    <cellStyle name="Uwaga 3" xfId="47839" hidden="1"/>
    <cellStyle name="Uwaga 3" xfId="47843" hidden="1"/>
    <cellStyle name="Uwaga 3" xfId="47846" hidden="1"/>
    <cellStyle name="Uwaga 3" xfId="47848" hidden="1"/>
    <cellStyle name="Uwaga 3" xfId="47849" hidden="1"/>
    <cellStyle name="Uwaga 3" xfId="47850" hidden="1"/>
    <cellStyle name="Uwaga 3" xfId="47853" hidden="1"/>
    <cellStyle name="Uwaga 3" xfId="47860" hidden="1"/>
    <cellStyle name="Uwaga 3" xfId="47863" hidden="1"/>
    <cellStyle name="Uwaga 3" xfId="47866" hidden="1"/>
    <cellStyle name="Uwaga 3" xfId="47869" hidden="1"/>
    <cellStyle name="Uwaga 3" xfId="47872" hidden="1"/>
    <cellStyle name="Uwaga 3" xfId="47875" hidden="1"/>
    <cellStyle name="Uwaga 3" xfId="47877" hidden="1"/>
    <cellStyle name="Uwaga 3" xfId="47880" hidden="1"/>
    <cellStyle name="Uwaga 3" xfId="47883" hidden="1"/>
    <cellStyle name="Uwaga 3" xfId="47885" hidden="1"/>
    <cellStyle name="Uwaga 3" xfId="47886" hidden="1"/>
    <cellStyle name="Uwaga 3" xfId="47888" hidden="1"/>
    <cellStyle name="Uwaga 3" xfId="47895" hidden="1"/>
    <cellStyle name="Uwaga 3" xfId="47898" hidden="1"/>
    <cellStyle name="Uwaga 3" xfId="47901" hidden="1"/>
    <cellStyle name="Uwaga 3" xfId="47905" hidden="1"/>
    <cellStyle name="Uwaga 3" xfId="47908" hidden="1"/>
    <cellStyle name="Uwaga 3" xfId="47911" hidden="1"/>
    <cellStyle name="Uwaga 3" xfId="47913" hidden="1"/>
    <cellStyle name="Uwaga 3" xfId="47916" hidden="1"/>
    <cellStyle name="Uwaga 3" xfId="47919" hidden="1"/>
    <cellStyle name="Uwaga 3" xfId="47921" hidden="1"/>
    <cellStyle name="Uwaga 3" xfId="47922" hidden="1"/>
    <cellStyle name="Uwaga 3" xfId="47925" hidden="1"/>
    <cellStyle name="Uwaga 3" xfId="47932" hidden="1"/>
    <cellStyle name="Uwaga 3" xfId="47935" hidden="1"/>
    <cellStyle name="Uwaga 3" xfId="47938" hidden="1"/>
    <cellStyle name="Uwaga 3" xfId="47942" hidden="1"/>
    <cellStyle name="Uwaga 3" xfId="47945" hidden="1"/>
    <cellStyle name="Uwaga 3" xfId="47947" hidden="1"/>
    <cellStyle name="Uwaga 3" xfId="47950" hidden="1"/>
    <cellStyle name="Uwaga 3" xfId="47953" hidden="1"/>
    <cellStyle name="Uwaga 3" xfId="47956" hidden="1"/>
    <cellStyle name="Uwaga 3" xfId="47957" hidden="1"/>
    <cellStyle name="Uwaga 3" xfId="47958" hidden="1"/>
    <cellStyle name="Uwaga 3" xfId="47960" hidden="1"/>
    <cellStyle name="Uwaga 3" xfId="47966" hidden="1"/>
    <cellStyle name="Uwaga 3" xfId="47967" hidden="1"/>
    <cellStyle name="Uwaga 3" xfId="47969" hidden="1"/>
    <cellStyle name="Uwaga 3" xfId="47975" hidden="1"/>
    <cellStyle name="Uwaga 3" xfId="47977" hidden="1"/>
    <cellStyle name="Uwaga 3" xfId="47980" hidden="1"/>
    <cellStyle name="Uwaga 3" xfId="47984" hidden="1"/>
    <cellStyle name="Uwaga 3" xfId="47985" hidden="1"/>
    <cellStyle name="Uwaga 3" xfId="47987" hidden="1"/>
    <cellStyle name="Uwaga 3" xfId="47993" hidden="1"/>
    <cellStyle name="Uwaga 3" xfId="47994" hidden="1"/>
    <cellStyle name="Uwaga 3" xfId="47995" hidden="1"/>
    <cellStyle name="Uwaga 3" xfId="48003" hidden="1"/>
    <cellStyle name="Uwaga 3" xfId="48006" hidden="1"/>
    <cellStyle name="Uwaga 3" xfId="48009" hidden="1"/>
    <cellStyle name="Uwaga 3" xfId="48012" hidden="1"/>
    <cellStyle name="Uwaga 3" xfId="48015" hidden="1"/>
    <cellStyle name="Uwaga 3" xfId="48018" hidden="1"/>
    <cellStyle name="Uwaga 3" xfId="48021" hidden="1"/>
    <cellStyle name="Uwaga 3" xfId="48024" hidden="1"/>
    <cellStyle name="Uwaga 3" xfId="48027" hidden="1"/>
    <cellStyle name="Uwaga 3" xfId="48029" hidden="1"/>
    <cellStyle name="Uwaga 3" xfId="48030" hidden="1"/>
    <cellStyle name="Uwaga 3" xfId="48032" hidden="1"/>
    <cellStyle name="Uwaga 3" xfId="48039" hidden="1"/>
    <cellStyle name="Uwaga 3" xfId="48042" hidden="1"/>
    <cellStyle name="Uwaga 3" xfId="48045" hidden="1"/>
    <cellStyle name="Uwaga 3" xfId="48048" hidden="1"/>
    <cellStyle name="Uwaga 3" xfId="48051" hidden="1"/>
    <cellStyle name="Uwaga 3" xfId="48054" hidden="1"/>
    <cellStyle name="Uwaga 3" xfId="48057" hidden="1"/>
    <cellStyle name="Uwaga 3" xfId="48059" hidden="1"/>
    <cellStyle name="Uwaga 3" xfId="48062" hidden="1"/>
    <cellStyle name="Uwaga 3" xfId="48065" hidden="1"/>
    <cellStyle name="Uwaga 3" xfId="48066" hidden="1"/>
    <cellStyle name="Uwaga 3" xfId="48067" hidden="1"/>
    <cellStyle name="Uwaga 3" xfId="48074" hidden="1"/>
    <cellStyle name="Uwaga 3" xfId="48075" hidden="1"/>
    <cellStyle name="Uwaga 3" xfId="48077" hidden="1"/>
    <cellStyle name="Uwaga 3" xfId="48083" hidden="1"/>
    <cellStyle name="Uwaga 3" xfId="48084" hidden="1"/>
    <cellStyle name="Uwaga 3" xfId="48086" hidden="1"/>
    <cellStyle name="Uwaga 3" xfId="48092" hidden="1"/>
    <cellStyle name="Uwaga 3" xfId="48093" hidden="1"/>
    <cellStyle name="Uwaga 3" xfId="48095" hidden="1"/>
    <cellStyle name="Uwaga 3" xfId="48101" hidden="1"/>
    <cellStyle name="Uwaga 3" xfId="48102" hidden="1"/>
    <cellStyle name="Uwaga 3" xfId="48103" hidden="1"/>
    <cellStyle name="Uwaga 3" xfId="48111" hidden="1"/>
    <cellStyle name="Uwaga 3" xfId="48113" hidden="1"/>
    <cellStyle name="Uwaga 3" xfId="48116" hidden="1"/>
    <cellStyle name="Uwaga 3" xfId="48120" hidden="1"/>
    <cellStyle name="Uwaga 3" xfId="48123" hidden="1"/>
    <cellStyle name="Uwaga 3" xfId="48126" hidden="1"/>
    <cellStyle name="Uwaga 3" xfId="48129" hidden="1"/>
    <cellStyle name="Uwaga 3" xfId="48131" hidden="1"/>
    <cellStyle name="Uwaga 3" xfId="48134" hidden="1"/>
    <cellStyle name="Uwaga 3" xfId="48137" hidden="1"/>
    <cellStyle name="Uwaga 3" xfId="48138" hidden="1"/>
    <cellStyle name="Uwaga 3" xfId="48139" hidden="1"/>
    <cellStyle name="Uwaga 3" xfId="48146" hidden="1"/>
    <cellStyle name="Uwaga 3" xfId="48148" hidden="1"/>
    <cellStyle name="Uwaga 3" xfId="48150" hidden="1"/>
    <cellStyle name="Uwaga 3" xfId="48155" hidden="1"/>
    <cellStyle name="Uwaga 3" xfId="48157" hidden="1"/>
    <cellStyle name="Uwaga 3" xfId="48159" hidden="1"/>
    <cellStyle name="Uwaga 3" xfId="48164" hidden="1"/>
    <cellStyle name="Uwaga 3" xfId="48166" hidden="1"/>
    <cellStyle name="Uwaga 3" xfId="48168" hidden="1"/>
    <cellStyle name="Uwaga 3" xfId="48173" hidden="1"/>
    <cellStyle name="Uwaga 3" xfId="48174" hidden="1"/>
    <cellStyle name="Uwaga 3" xfId="48175" hidden="1"/>
    <cellStyle name="Uwaga 3" xfId="48182" hidden="1"/>
    <cellStyle name="Uwaga 3" xfId="48184" hidden="1"/>
    <cellStyle name="Uwaga 3" xfId="48186" hidden="1"/>
    <cellStyle name="Uwaga 3" xfId="48191" hidden="1"/>
    <cellStyle name="Uwaga 3" xfId="48193" hidden="1"/>
    <cellStyle name="Uwaga 3" xfId="48195" hidden="1"/>
    <cellStyle name="Uwaga 3" xfId="48200" hidden="1"/>
    <cellStyle name="Uwaga 3" xfId="48202" hidden="1"/>
    <cellStyle name="Uwaga 3" xfId="48203" hidden="1"/>
    <cellStyle name="Uwaga 3" xfId="48209" hidden="1"/>
    <cellStyle name="Uwaga 3" xfId="48210" hidden="1"/>
    <cellStyle name="Uwaga 3" xfId="48211" hidden="1"/>
    <cellStyle name="Uwaga 3" xfId="48218" hidden="1"/>
    <cellStyle name="Uwaga 3" xfId="48220" hidden="1"/>
    <cellStyle name="Uwaga 3" xfId="48222" hidden="1"/>
    <cellStyle name="Uwaga 3" xfId="48227" hidden="1"/>
    <cellStyle name="Uwaga 3" xfId="48229" hidden="1"/>
    <cellStyle name="Uwaga 3" xfId="48231" hidden="1"/>
    <cellStyle name="Uwaga 3" xfId="48236" hidden="1"/>
    <cellStyle name="Uwaga 3" xfId="48238" hidden="1"/>
    <cellStyle name="Uwaga 3" xfId="48240" hidden="1"/>
    <cellStyle name="Uwaga 3" xfId="48245" hidden="1"/>
    <cellStyle name="Uwaga 3" xfId="48246" hidden="1"/>
    <cellStyle name="Uwaga 3" xfId="48248" hidden="1"/>
    <cellStyle name="Uwaga 3" xfId="48254" hidden="1"/>
    <cellStyle name="Uwaga 3" xfId="48255" hidden="1"/>
    <cellStyle name="Uwaga 3" xfId="48256" hidden="1"/>
    <cellStyle name="Uwaga 3" xfId="48263" hidden="1"/>
    <cellStyle name="Uwaga 3" xfId="48264" hidden="1"/>
    <cellStyle name="Uwaga 3" xfId="48265" hidden="1"/>
    <cellStyle name="Uwaga 3" xfId="48272" hidden="1"/>
    <cellStyle name="Uwaga 3" xfId="48273" hidden="1"/>
    <cellStyle name="Uwaga 3" xfId="48274" hidden="1"/>
    <cellStyle name="Uwaga 3" xfId="48281" hidden="1"/>
    <cellStyle name="Uwaga 3" xfId="48282" hidden="1"/>
    <cellStyle name="Uwaga 3" xfId="48283" hidden="1"/>
    <cellStyle name="Uwaga 3" xfId="48290" hidden="1"/>
    <cellStyle name="Uwaga 3" xfId="48291" hidden="1"/>
    <cellStyle name="Uwaga 3" xfId="48292" hidden="1"/>
    <cellStyle name="Uwaga 3" xfId="48335" hidden="1"/>
    <cellStyle name="Uwaga 3" xfId="48336" hidden="1"/>
    <cellStyle name="Uwaga 3" xfId="48338" hidden="1"/>
    <cellStyle name="Uwaga 3" xfId="48350" hidden="1"/>
    <cellStyle name="Uwaga 3" xfId="48351" hidden="1"/>
    <cellStyle name="Uwaga 3" xfId="48356" hidden="1"/>
    <cellStyle name="Uwaga 3" xfId="48365" hidden="1"/>
    <cellStyle name="Uwaga 3" xfId="48366" hidden="1"/>
    <cellStyle name="Uwaga 3" xfId="48371" hidden="1"/>
    <cellStyle name="Uwaga 3" xfId="48380" hidden="1"/>
    <cellStyle name="Uwaga 3" xfId="48381" hidden="1"/>
    <cellStyle name="Uwaga 3" xfId="48382" hidden="1"/>
    <cellStyle name="Uwaga 3" xfId="48395" hidden="1"/>
    <cellStyle name="Uwaga 3" xfId="48400" hidden="1"/>
    <cellStyle name="Uwaga 3" xfId="48405" hidden="1"/>
    <cellStyle name="Uwaga 3" xfId="48415" hidden="1"/>
    <cellStyle name="Uwaga 3" xfId="48420" hidden="1"/>
    <cellStyle name="Uwaga 3" xfId="48424" hidden="1"/>
    <cellStyle name="Uwaga 3" xfId="48431" hidden="1"/>
    <cellStyle name="Uwaga 3" xfId="48436" hidden="1"/>
    <cellStyle name="Uwaga 3" xfId="48439" hidden="1"/>
    <cellStyle name="Uwaga 3" xfId="48445" hidden="1"/>
    <cellStyle name="Uwaga 3" xfId="48450" hidden="1"/>
    <cellStyle name="Uwaga 3" xfId="48454" hidden="1"/>
    <cellStyle name="Uwaga 3" xfId="48455" hidden="1"/>
    <cellStyle name="Uwaga 3" xfId="48456" hidden="1"/>
    <cellStyle name="Uwaga 3" xfId="48460" hidden="1"/>
    <cellStyle name="Uwaga 3" xfId="48472" hidden="1"/>
    <cellStyle name="Uwaga 3" xfId="48477" hidden="1"/>
    <cellStyle name="Uwaga 3" xfId="48482" hidden="1"/>
    <cellStyle name="Uwaga 3" xfId="48487" hidden="1"/>
    <cellStyle name="Uwaga 3" xfId="48492" hidden="1"/>
    <cellStyle name="Uwaga 3" xfId="48497" hidden="1"/>
    <cellStyle name="Uwaga 3" xfId="48501" hidden="1"/>
    <cellStyle name="Uwaga 3" xfId="48505" hidden="1"/>
    <cellStyle name="Uwaga 3" xfId="48510" hidden="1"/>
    <cellStyle name="Uwaga 3" xfId="48515" hidden="1"/>
    <cellStyle name="Uwaga 3" xfId="48516" hidden="1"/>
    <cellStyle name="Uwaga 3" xfId="48518" hidden="1"/>
    <cellStyle name="Uwaga 3" xfId="48531" hidden="1"/>
    <cellStyle name="Uwaga 3" xfId="48535" hidden="1"/>
    <cellStyle name="Uwaga 3" xfId="48540" hidden="1"/>
    <cellStyle name="Uwaga 3" xfId="48547" hidden="1"/>
    <cellStyle name="Uwaga 3" xfId="48551" hidden="1"/>
    <cellStyle name="Uwaga 3" xfId="48556" hidden="1"/>
    <cellStyle name="Uwaga 3" xfId="48561" hidden="1"/>
    <cellStyle name="Uwaga 3" xfId="48564" hidden="1"/>
    <cellStyle name="Uwaga 3" xfId="48569" hidden="1"/>
    <cellStyle name="Uwaga 3" xfId="48575" hidden="1"/>
    <cellStyle name="Uwaga 3" xfId="48576" hidden="1"/>
    <cellStyle name="Uwaga 3" xfId="48579" hidden="1"/>
    <cellStyle name="Uwaga 3" xfId="48592" hidden="1"/>
    <cellStyle name="Uwaga 3" xfId="48596" hidden="1"/>
    <cellStyle name="Uwaga 3" xfId="48601" hidden="1"/>
    <cellStyle name="Uwaga 3" xfId="48608" hidden="1"/>
    <cellStyle name="Uwaga 3" xfId="48613" hidden="1"/>
    <cellStyle name="Uwaga 3" xfId="48617" hidden="1"/>
    <cellStyle name="Uwaga 3" xfId="48622" hidden="1"/>
    <cellStyle name="Uwaga 3" xfId="48626" hidden="1"/>
    <cellStyle name="Uwaga 3" xfId="48631" hidden="1"/>
    <cellStyle name="Uwaga 3" xfId="48635" hidden="1"/>
    <cellStyle name="Uwaga 3" xfId="48636" hidden="1"/>
    <cellStyle name="Uwaga 3" xfId="48638" hidden="1"/>
    <cellStyle name="Uwaga 3" xfId="48650" hidden="1"/>
    <cellStyle name="Uwaga 3" xfId="48651" hidden="1"/>
    <cellStyle name="Uwaga 3" xfId="48653" hidden="1"/>
    <cellStyle name="Uwaga 3" xfId="48665" hidden="1"/>
    <cellStyle name="Uwaga 3" xfId="48667" hidden="1"/>
    <cellStyle name="Uwaga 3" xfId="48670" hidden="1"/>
    <cellStyle name="Uwaga 3" xfId="48680" hidden="1"/>
    <cellStyle name="Uwaga 3" xfId="48681" hidden="1"/>
    <cellStyle name="Uwaga 3" xfId="48683" hidden="1"/>
    <cellStyle name="Uwaga 3" xfId="48695" hidden="1"/>
    <cellStyle name="Uwaga 3" xfId="48696" hidden="1"/>
    <cellStyle name="Uwaga 3" xfId="48697" hidden="1"/>
    <cellStyle name="Uwaga 3" xfId="48711" hidden="1"/>
    <cellStyle name="Uwaga 3" xfId="48714" hidden="1"/>
    <cellStyle name="Uwaga 3" xfId="48718" hidden="1"/>
    <cellStyle name="Uwaga 3" xfId="48726" hidden="1"/>
    <cellStyle name="Uwaga 3" xfId="48729" hidden="1"/>
    <cellStyle name="Uwaga 3" xfId="48733" hidden="1"/>
    <cellStyle name="Uwaga 3" xfId="48741" hidden="1"/>
    <cellStyle name="Uwaga 3" xfId="48744" hidden="1"/>
    <cellStyle name="Uwaga 3" xfId="48748" hidden="1"/>
    <cellStyle name="Uwaga 3" xfId="48755" hidden="1"/>
    <cellStyle name="Uwaga 3" xfId="48756" hidden="1"/>
    <cellStyle name="Uwaga 3" xfId="48758" hidden="1"/>
    <cellStyle name="Uwaga 3" xfId="48771" hidden="1"/>
    <cellStyle name="Uwaga 3" xfId="48774" hidden="1"/>
    <cellStyle name="Uwaga 3" xfId="48777" hidden="1"/>
    <cellStyle name="Uwaga 3" xfId="48786" hidden="1"/>
    <cellStyle name="Uwaga 3" xfId="48789" hidden="1"/>
    <cellStyle name="Uwaga 3" xfId="48793" hidden="1"/>
    <cellStyle name="Uwaga 3" xfId="48801" hidden="1"/>
    <cellStyle name="Uwaga 3" xfId="48803" hidden="1"/>
    <cellStyle name="Uwaga 3" xfId="48806" hidden="1"/>
    <cellStyle name="Uwaga 3" xfId="48815" hidden="1"/>
    <cellStyle name="Uwaga 3" xfId="48816" hidden="1"/>
    <cellStyle name="Uwaga 3" xfId="48817" hidden="1"/>
    <cellStyle name="Uwaga 3" xfId="48830" hidden="1"/>
    <cellStyle name="Uwaga 3" xfId="48831" hidden="1"/>
    <cellStyle name="Uwaga 3" xfId="48833" hidden="1"/>
    <cellStyle name="Uwaga 3" xfId="48845" hidden="1"/>
    <cellStyle name="Uwaga 3" xfId="48846" hidden="1"/>
    <cellStyle name="Uwaga 3" xfId="48848" hidden="1"/>
    <cellStyle name="Uwaga 3" xfId="48860" hidden="1"/>
    <cellStyle name="Uwaga 3" xfId="48861" hidden="1"/>
    <cellStyle name="Uwaga 3" xfId="48863" hidden="1"/>
    <cellStyle name="Uwaga 3" xfId="48875" hidden="1"/>
    <cellStyle name="Uwaga 3" xfId="48876" hidden="1"/>
    <cellStyle name="Uwaga 3" xfId="48877" hidden="1"/>
    <cellStyle name="Uwaga 3" xfId="48891" hidden="1"/>
    <cellStyle name="Uwaga 3" xfId="48893" hidden="1"/>
    <cellStyle name="Uwaga 3" xfId="48896" hidden="1"/>
    <cellStyle name="Uwaga 3" xfId="48906" hidden="1"/>
    <cellStyle name="Uwaga 3" xfId="48909" hidden="1"/>
    <cellStyle name="Uwaga 3" xfId="48912" hidden="1"/>
    <cellStyle name="Uwaga 3" xfId="48921" hidden="1"/>
    <cellStyle name="Uwaga 3" xfId="48923" hidden="1"/>
    <cellStyle name="Uwaga 3" xfId="48926" hidden="1"/>
    <cellStyle name="Uwaga 3" xfId="48935" hidden="1"/>
    <cellStyle name="Uwaga 3" xfId="48936" hidden="1"/>
    <cellStyle name="Uwaga 3" xfId="48937" hidden="1"/>
    <cellStyle name="Uwaga 3" xfId="48950" hidden="1"/>
    <cellStyle name="Uwaga 3" xfId="48952" hidden="1"/>
    <cellStyle name="Uwaga 3" xfId="48954" hidden="1"/>
    <cellStyle name="Uwaga 3" xfId="48965" hidden="1"/>
    <cellStyle name="Uwaga 3" xfId="48967" hidden="1"/>
    <cellStyle name="Uwaga 3" xfId="48969" hidden="1"/>
    <cellStyle name="Uwaga 3" xfId="48980" hidden="1"/>
    <cellStyle name="Uwaga 3" xfId="48982" hidden="1"/>
    <cellStyle name="Uwaga 3" xfId="48984" hidden="1"/>
    <cellStyle name="Uwaga 3" xfId="48995" hidden="1"/>
    <cellStyle name="Uwaga 3" xfId="48996" hidden="1"/>
    <cellStyle name="Uwaga 3" xfId="48997" hidden="1"/>
    <cellStyle name="Uwaga 3" xfId="49010" hidden="1"/>
    <cellStyle name="Uwaga 3" xfId="49012" hidden="1"/>
    <cellStyle name="Uwaga 3" xfId="49014" hidden="1"/>
    <cellStyle name="Uwaga 3" xfId="49025" hidden="1"/>
    <cellStyle name="Uwaga 3" xfId="49027" hidden="1"/>
    <cellStyle name="Uwaga 3" xfId="49029" hidden="1"/>
    <cellStyle name="Uwaga 3" xfId="49040" hidden="1"/>
    <cellStyle name="Uwaga 3" xfId="49042" hidden="1"/>
    <cellStyle name="Uwaga 3" xfId="49043" hidden="1"/>
    <cellStyle name="Uwaga 3" xfId="49055" hidden="1"/>
    <cellStyle name="Uwaga 3" xfId="49056" hidden="1"/>
    <cellStyle name="Uwaga 3" xfId="49057" hidden="1"/>
    <cellStyle name="Uwaga 3" xfId="49070" hidden="1"/>
    <cellStyle name="Uwaga 3" xfId="49072" hidden="1"/>
    <cellStyle name="Uwaga 3" xfId="49074" hidden="1"/>
    <cellStyle name="Uwaga 3" xfId="49085" hidden="1"/>
    <cellStyle name="Uwaga 3" xfId="49087" hidden="1"/>
    <cellStyle name="Uwaga 3" xfId="49089" hidden="1"/>
    <cellStyle name="Uwaga 3" xfId="49100" hidden="1"/>
    <cellStyle name="Uwaga 3" xfId="49102" hidden="1"/>
    <cellStyle name="Uwaga 3" xfId="49104" hidden="1"/>
    <cellStyle name="Uwaga 3" xfId="49115" hidden="1"/>
    <cellStyle name="Uwaga 3" xfId="49116" hidden="1"/>
    <cellStyle name="Uwaga 3" xfId="49118" hidden="1"/>
    <cellStyle name="Uwaga 3" xfId="49129" hidden="1"/>
    <cellStyle name="Uwaga 3" xfId="49131" hidden="1"/>
    <cellStyle name="Uwaga 3" xfId="49132" hidden="1"/>
    <cellStyle name="Uwaga 3" xfId="49141" hidden="1"/>
    <cellStyle name="Uwaga 3" xfId="49144" hidden="1"/>
    <cellStyle name="Uwaga 3" xfId="49146" hidden="1"/>
    <cellStyle name="Uwaga 3" xfId="49157" hidden="1"/>
    <cellStyle name="Uwaga 3" xfId="49159" hidden="1"/>
    <cellStyle name="Uwaga 3" xfId="49161" hidden="1"/>
    <cellStyle name="Uwaga 3" xfId="49173" hidden="1"/>
    <cellStyle name="Uwaga 3" xfId="49175" hidden="1"/>
    <cellStyle name="Uwaga 3" xfId="49177" hidden="1"/>
    <cellStyle name="Uwaga 3" xfId="49185" hidden="1"/>
    <cellStyle name="Uwaga 3" xfId="49187" hidden="1"/>
    <cellStyle name="Uwaga 3" xfId="49190" hidden="1"/>
    <cellStyle name="Uwaga 3" xfId="49180" hidden="1"/>
    <cellStyle name="Uwaga 3" xfId="49179" hidden="1"/>
    <cellStyle name="Uwaga 3" xfId="49178" hidden="1"/>
    <cellStyle name="Uwaga 3" xfId="49165" hidden="1"/>
    <cellStyle name="Uwaga 3" xfId="49164" hidden="1"/>
    <cellStyle name="Uwaga 3" xfId="49163" hidden="1"/>
    <cellStyle name="Uwaga 3" xfId="49150" hidden="1"/>
    <cellStyle name="Uwaga 3" xfId="49149" hidden="1"/>
    <cellStyle name="Uwaga 3" xfId="49148" hidden="1"/>
    <cellStyle name="Uwaga 3" xfId="49135" hidden="1"/>
    <cellStyle name="Uwaga 3" xfId="49134" hidden="1"/>
    <cellStyle name="Uwaga 3" xfId="49133" hidden="1"/>
    <cellStyle name="Uwaga 3" xfId="49120" hidden="1"/>
    <cellStyle name="Uwaga 3" xfId="49119" hidden="1"/>
    <cellStyle name="Uwaga 3" xfId="49117" hidden="1"/>
    <cellStyle name="Uwaga 3" xfId="49106" hidden="1"/>
    <cellStyle name="Uwaga 3" xfId="49103" hidden="1"/>
    <cellStyle name="Uwaga 3" xfId="49101" hidden="1"/>
    <cellStyle name="Uwaga 3" xfId="49091" hidden="1"/>
    <cellStyle name="Uwaga 3" xfId="49088" hidden="1"/>
    <cellStyle name="Uwaga 3" xfId="49086" hidden="1"/>
    <cellStyle name="Uwaga 3" xfId="49076" hidden="1"/>
    <cellStyle name="Uwaga 3" xfId="49073" hidden="1"/>
    <cellStyle name="Uwaga 3" xfId="49071" hidden="1"/>
    <cellStyle name="Uwaga 3" xfId="49061" hidden="1"/>
    <cellStyle name="Uwaga 3" xfId="49059" hidden="1"/>
    <cellStyle name="Uwaga 3" xfId="49058" hidden="1"/>
    <cellStyle name="Uwaga 3" xfId="49046" hidden="1"/>
    <cellStyle name="Uwaga 3" xfId="49044" hidden="1"/>
    <cellStyle name="Uwaga 3" xfId="49041" hidden="1"/>
    <cellStyle name="Uwaga 3" xfId="49031" hidden="1"/>
    <cellStyle name="Uwaga 3" xfId="49028" hidden="1"/>
    <cellStyle name="Uwaga 3" xfId="49026" hidden="1"/>
    <cellStyle name="Uwaga 3" xfId="49016" hidden="1"/>
    <cellStyle name="Uwaga 3" xfId="49013" hidden="1"/>
    <cellStyle name="Uwaga 3" xfId="49011" hidden="1"/>
    <cellStyle name="Uwaga 3" xfId="49001" hidden="1"/>
    <cellStyle name="Uwaga 3" xfId="48999" hidden="1"/>
    <cellStyle name="Uwaga 3" xfId="48998" hidden="1"/>
    <cellStyle name="Uwaga 3" xfId="48986" hidden="1"/>
    <cellStyle name="Uwaga 3" xfId="48983" hidden="1"/>
    <cellStyle name="Uwaga 3" xfId="48981" hidden="1"/>
    <cellStyle name="Uwaga 3" xfId="48971" hidden="1"/>
    <cellStyle name="Uwaga 3" xfId="48968" hidden="1"/>
    <cellStyle name="Uwaga 3" xfId="48966" hidden="1"/>
    <cellStyle name="Uwaga 3" xfId="48956" hidden="1"/>
    <cellStyle name="Uwaga 3" xfId="48953" hidden="1"/>
    <cellStyle name="Uwaga 3" xfId="48951" hidden="1"/>
    <cellStyle name="Uwaga 3" xfId="48941" hidden="1"/>
    <cellStyle name="Uwaga 3" xfId="48939" hidden="1"/>
    <cellStyle name="Uwaga 3" xfId="48938" hidden="1"/>
    <cellStyle name="Uwaga 3" xfId="48925" hidden="1"/>
    <cellStyle name="Uwaga 3" xfId="48922" hidden="1"/>
    <cellStyle name="Uwaga 3" xfId="48920" hidden="1"/>
    <cellStyle name="Uwaga 3" xfId="48910" hidden="1"/>
    <cellStyle name="Uwaga 3" xfId="48907" hidden="1"/>
    <cellStyle name="Uwaga 3" xfId="48905" hidden="1"/>
    <cellStyle name="Uwaga 3" xfId="48895" hidden="1"/>
    <cellStyle name="Uwaga 3" xfId="48892" hidden="1"/>
    <cellStyle name="Uwaga 3" xfId="48890" hidden="1"/>
    <cellStyle name="Uwaga 3" xfId="48881" hidden="1"/>
    <cellStyle name="Uwaga 3" xfId="48879" hidden="1"/>
    <cellStyle name="Uwaga 3" xfId="48878" hidden="1"/>
    <cellStyle name="Uwaga 3" xfId="48866" hidden="1"/>
    <cellStyle name="Uwaga 3" xfId="48864" hidden="1"/>
    <cellStyle name="Uwaga 3" xfId="48862" hidden="1"/>
    <cellStyle name="Uwaga 3" xfId="48851" hidden="1"/>
    <cellStyle name="Uwaga 3" xfId="48849" hidden="1"/>
    <cellStyle name="Uwaga 3" xfId="48847" hidden="1"/>
    <cellStyle name="Uwaga 3" xfId="48836" hidden="1"/>
    <cellStyle name="Uwaga 3" xfId="48834" hidden="1"/>
    <cellStyle name="Uwaga 3" xfId="48832" hidden="1"/>
    <cellStyle name="Uwaga 3" xfId="48821" hidden="1"/>
    <cellStyle name="Uwaga 3" xfId="48819" hidden="1"/>
    <cellStyle name="Uwaga 3" xfId="48818" hidden="1"/>
    <cellStyle name="Uwaga 3" xfId="48805" hidden="1"/>
    <cellStyle name="Uwaga 3" xfId="48802" hidden="1"/>
    <cellStyle name="Uwaga 3" xfId="48800" hidden="1"/>
    <cellStyle name="Uwaga 3" xfId="48790" hidden="1"/>
    <cellStyle name="Uwaga 3" xfId="48787" hidden="1"/>
    <cellStyle name="Uwaga 3" xfId="48785" hidden="1"/>
    <cellStyle name="Uwaga 3" xfId="48775" hidden="1"/>
    <cellStyle name="Uwaga 3" xfId="48772" hidden="1"/>
    <cellStyle name="Uwaga 3" xfId="48770" hidden="1"/>
    <cellStyle name="Uwaga 3" xfId="48761" hidden="1"/>
    <cellStyle name="Uwaga 3" xfId="48759" hidden="1"/>
    <cellStyle name="Uwaga 3" xfId="48757" hidden="1"/>
    <cellStyle name="Uwaga 3" xfId="48745" hidden="1"/>
    <cellStyle name="Uwaga 3" xfId="48742" hidden="1"/>
    <cellStyle name="Uwaga 3" xfId="48740" hidden="1"/>
    <cellStyle name="Uwaga 3" xfId="48730" hidden="1"/>
    <cellStyle name="Uwaga 3" xfId="48727" hidden="1"/>
    <cellStyle name="Uwaga 3" xfId="48725" hidden="1"/>
    <cellStyle name="Uwaga 3" xfId="48715" hidden="1"/>
    <cellStyle name="Uwaga 3" xfId="48712" hidden="1"/>
    <cellStyle name="Uwaga 3" xfId="48710" hidden="1"/>
    <cellStyle name="Uwaga 3" xfId="48703" hidden="1"/>
    <cellStyle name="Uwaga 3" xfId="48700" hidden="1"/>
    <cellStyle name="Uwaga 3" xfId="48698" hidden="1"/>
    <cellStyle name="Uwaga 3" xfId="48688" hidden="1"/>
    <cellStyle name="Uwaga 3" xfId="48685" hidden="1"/>
    <cellStyle name="Uwaga 3" xfId="48682" hidden="1"/>
    <cellStyle name="Uwaga 3" xfId="48673" hidden="1"/>
    <cellStyle name="Uwaga 3" xfId="48669" hidden="1"/>
    <cellStyle name="Uwaga 3" xfId="48666" hidden="1"/>
    <cellStyle name="Uwaga 3" xfId="48658" hidden="1"/>
    <cellStyle name="Uwaga 3" xfId="48655" hidden="1"/>
    <cellStyle name="Uwaga 3" xfId="48652" hidden="1"/>
    <cellStyle name="Uwaga 3" xfId="48643" hidden="1"/>
    <cellStyle name="Uwaga 3" xfId="48640" hidden="1"/>
    <cellStyle name="Uwaga 3" xfId="48637" hidden="1"/>
    <cellStyle name="Uwaga 3" xfId="48627" hidden="1"/>
    <cellStyle name="Uwaga 3" xfId="48623" hidden="1"/>
    <cellStyle name="Uwaga 3" xfId="48620" hidden="1"/>
    <cellStyle name="Uwaga 3" xfId="48611" hidden="1"/>
    <cellStyle name="Uwaga 3" xfId="48607" hidden="1"/>
    <cellStyle name="Uwaga 3" xfId="48605" hidden="1"/>
    <cellStyle name="Uwaga 3" xfId="48597" hidden="1"/>
    <cellStyle name="Uwaga 3" xfId="48593" hidden="1"/>
    <cellStyle name="Uwaga 3" xfId="48590" hidden="1"/>
    <cellStyle name="Uwaga 3" xfId="48583" hidden="1"/>
    <cellStyle name="Uwaga 3" xfId="48580" hidden="1"/>
    <cellStyle name="Uwaga 3" xfId="48577" hidden="1"/>
    <cellStyle name="Uwaga 3" xfId="48568" hidden="1"/>
    <cellStyle name="Uwaga 3" xfId="48563" hidden="1"/>
    <cellStyle name="Uwaga 3" xfId="48560" hidden="1"/>
    <cellStyle name="Uwaga 3" xfId="48553" hidden="1"/>
    <cellStyle name="Uwaga 3" xfId="48548" hidden="1"/>
    <cellStyle name="Uwaga 3" xfId="48545" hidden="1"/>
    <cellStyle name="Uwaga 3" xfId="48538" hidden="1"/>
    <cellStyle name="Uwaga 3" xfId="48533" hidden="1"/>
    <cellStyle name="Uwaga 3" xfId="48530" hidden="1"/>
    <cellStyle name="Uwaga 3" xfId="48524" hidden="1"/>
    <cellStyle name="Uwaga 3" xfId="48520" hidden="1"/>
    <cellStyle name="Uwaga 3" xfId="48517" hidden="1"/>
    <cellStyle name="Uwaga 3" xfId="48509" hidden="1"/>
    <cellStyle name="Uwaga 3" xfId="48504" hidden="1"/>
    <cellStyle name="Uwaga 3" xfId="48500" hidden="1"/>
    <cellStyle name="Uwaga 3" xfId="48494" hidden="1"/>
    <cellStyle name="Uwaga 3" xfId="48489" hidden="1"/>
    <cellStyle name="Uwaga 3" xfId="48485" hidden="1"/>
    <cellStyle name="Uwaga 3" xfId="48479" hidden="1"/>
    <cellStyle name="Uwaga 3" xfId="48474" hidden="1"/>
    <cellStyle name="Uwaga 3" xfId="48470" hidden="1"/>
    <cellStyle name="Uwaga 3" xfId="48465" hidden="1"/>
    <cellStyle name="Uwaga 3" xfId="48461" hidden="1"/>
    <cellStyle name="Uwaga 3" xfId="48457" hidden="1"/>
    <cellStyle name="Uwaga 3" xfId="48449" hidden="1"/>
    <cellStyle name="Uwaga 3" xfId="48444" hidden="1"/>
    <cellStyle name="Uwaga 3" xfId="48440" hidden="1"/>
    <cellStyle name="Uwaga 3" xfId="48434" hidden="1"/>
    <cellStyle name="Uwaga 3" xfId="48429" hidden="1"/>
    <cellStyle name="Uwaga 3" xfId="48425" hidden="1"/>
    <cellStyle name="Uwaga 3" xfId="48419" hidden="1"/>
    <cellStyle name="Uwaga 3" xfId="48414" hidden="1"/>
    <cellStyle name="Uwaga 3" xfId="48410" hidden="1"/>
    <cellStyle name="Uwaga 3" xfId="48406" hidden="1"/>
    <cellStyle name="Uwaga 3" xfId="48401" hidden="1"/>
    <cellStyle name="Uwaga 3" xfId="48396" hidden="1"/>
    <cellStyle name="Uwaga 3" xfId="48391" hidden="1"/>
    <cellStyle name="Uwaga 3" xfId="48387" hidden="1"/>
    <cellStyle name="Uwaga 3" xfId="48383" hidden="1"/>
    <cellStyle name="Uwaga 3" xfId="48376" hidden="1"/>
    <cellStyle name="Uwaga 3" xfId="48372" hidden="1"/>
    <cellStyle name="Uwaga 3" xfId="48367" hidden="1"/>
    <cellStyle name="Uwaga 3" xfId="48361" hidden="1"/>
    <cellStyle name="Uwaga 3" xfId="48357" hidden="1"/>
    <cellStyle name="Uwaga 3" xfId="48352" hidden="1"/>
    <cellStyle name="Uwaga 3" xfId="48346" hidden="1"/>
    <cellStyle name="Uwaga 3" xfId="48342" hidden="1"/>
    <cellStyle name="Uwaga 3" xfId="48337" hidden="1"/>
    <cellStyle name="Uwaga 3" xfId="48331" hidden="1"/>
    <cellStyle name="Uwaga 3" xfId="48327" hidden="1"/>
    <cellStyle name="Uwaga 3" xfId="48323" hidden="1"/>
    <cellStyle name="Uwaga 3" xfId="49183" hidden="1"/>
    <cellStyle name="Uwaga 3" xfId="49182" hidden="1"/>
    <cellStyle name="Uwaga 3" xfId="49181" hidden="1"/>
    <cellStyle name="Uwaga 3" xfId="49168" hidden="1"/>
    <cellStyle name="Uwaga 3" xfId="49167" hidden="1"/>
    <cellStyle name="Uwaga 3" xfId="49166" hidden="1"/>
    <cellStyle name="Uwaga 3" xfId="49153" hidden="1"/>
    <cellStyle name="Uwaga 3" xfId="49152" hidden="1"/>
    <cellStyle name="Uwaga 3" xfId="49151" hidden="1"/>
    <cellStyle name="Uwaga 3" xfId="49138" hidden="1"/>
    <cellStyle name="Uwaga 3" xfId="49137" hidden="1"/>
    <cellStyle name="Uwaga 3" xfId="49136" hidden="1"/>
    <cellStyle name="Uwaga 3" xfId="49123" hidden="1"/>
    <cellStyle name="Uwaga 3" xfId="49122" hidden="1"/>
    <cellStyle name="Uwaga 3" xfId="49121" hidden="1"/>
    <cellStyle name="Uwaga 3" xfId="49109" hidden="1"/>
    <cellStyle name="Uwaga 3" xfId="49107" hidden="1"/>
    <cellStyle name="Uwaga 3" xfId="49105" hidden="1"/>
    <cellStyle name="Uwaga 3" xfId="49094" hidden="1"/>
    <cellStyle name="Uwaga 3" xfId="49092" hidden="1"/>
    <cellStyle name="Uwaga 3" xfId="49090" hidden="1"/>
    <cellStyle name="Uwaga 3" xfId="49079" hidden="1"/>
    <cellStyle name="Uwaga 3" xfId="49077" hidden="1"/>
    <cellStyle name="Uwaga 3" xfId="49075" hidden="1"/>
    <cellStyle name="Uwaga 3" xfId="49064" hidden="1"/>
    <cellStyle name="Uwaga 3" xfId="49062" hidden="1"/>
    <cellStyle name="Uwaga 3" xfId="49060" hidden="1"/>
    <cellStyle name="Uwaga 3" xfId="49049" hidden="1"/>
    <cellStyle name="Uwaga 3" xfId="49047" hidden="1"/>
    <cellStyle name="Uwaga 3" xfId="49045" hidden="1"/>
    <cellStyle name="Uwaga 3" xfId="49034" hidden="1"/>
    <cellStyle name="Uwaga 3" xfId="49032" hidden="1"/>
    <cellStyle name="Uwaga 3" xfId="49030" hidden="1"/>
    <cellStyle name="Uwaga 3" xfId="49019" hidden="1"/>
    <cellStyle name="Uwaga 3" xfId="49017" hidden="1"/>
    <cellStyle name="Uwaga 3" xfId="49015" hidden="1"/>
    <cellStyle name="Uwaga 3" xfId="49004" hidden="1"/>
    <cellStyle name="Uwaga 3" xfId="49002" hidden="1"/>
    <cellStyle name="Uwaga 3" xfId="49000" hidden="1"/>
    <cellStyle name="Uwaga 3" xfId="48989" hidden="1"/>
    <cellStyle name="Uwaga 3" xfId="48987" hidden="1"/>
    <cellStyle name="Uwaga 3" xfId="48985" hidden="1"/>
    <cellStyle name="Uwaga 3" xfId="48974" hidden="1"/>
    <cellStyle name="Uwaga 3" xfId="48972" hidden="1"/>
    <cellStyle name="Uwaga 3" xfId="48970" hidden="1"/>
    <cellStyle name="Uwaga 3" xfId="48959" hidden="1"/>
    <cellStyle name="Uwaga 3" xfId="48957" hidden="1"/>
    <cellStyle name="Uwaga 3" xfId="48955" hidden="1"/>
    <cellStyle name="Uwaga 3" xfId="48944" hidden="1"/>
    <cellStyle name="Uwaga 3" xfId="48942" hidden="1"/>
    <cellStyle name="Uwaga 3" xfId="48940" hidden="1"/>
    <cellStyle name="Uwaga 3" xfId="48929" hidden="1"/>
    <cellStyle name="Uwaga 3" xfId="48927" hidden="1"/>
    <cellStyle name="Uwaga 3" xfId="48924" hidden="1"/>
    <cellStyle name="Uwaga 3" xfId="48914" hidden="1"/>
    <cellStyle name="Uwaga 3" xfId="48911" hidden="1"/>
    <cellStyle name="Uwaga 3" xfId="48908" hidden="1"/>
    <cellStyle name="Uwaga 3" xfId="48899" hidden="1"/>
    <cellStyle name="Uwaga 3" xfId="48897" hidden="1"/>
    <cellStyle name="Uwaga 3" xfId="48894" hidden="1"/>
    <cellStyle name="Uwaga 3" xfId="48884" hidden="1"/>
    <cellStyle name="Uwaga 3" xfId="48882" hidden="1"/>
    <cellStyle name="Uwaga 3" xfId="48880" hidden="1"/>
    <cellStyle name="Uwaga 3" xfId="48869" hidden="1"/>
    <cellStyle name="Uwaga 3" xfId="48867" hidden="1"/>
    <cellStyle name="Uwaga 3" xfId="48865" hidden="1"/>
    <cellStyle name="Uwaga 3" xfId="48854" hidden="1"/>
    <cellStyle name="Uwaga 3" xfId="48852" hidden="1"/>
    <cellStyle name="Uwaga 3" xfId="48850" hidden="1"/>
    <cellStyle name="Uwaga 3" xfId="48839" hidden="1"/>
    <cellStyle name="Uwaga 3" xfId="48837" hidden="1"/>
    <cellStyle name="Uwaga 3" xfId="48835" hidden="1"/>
    <cellStyle name="Uwaga 3" xfId="48824" hidden="1"/>
    <cellStyle name="Uwaga 3" xfId="48822" hidden="1"/>
    <cellStyle name="Uwaga 3" xfId="48820" hidden="1"/>
    <cellStyle name="Uwaga 3" xfId="48809" hidden="1"/>
    <cellStyle name="Uwaga 3" xfId="48807" hidden="1"/>
    <cellStyle name="Uwaga 3" xfId="48804" hidden="1"/>
    <cellStyle name="Uwaga 3" xfId="48794" hidden="1"/>
    <cellStyle name="Uwaga 3" xfId="48791" hidden="1"/>
    <cellStyle name="Uwaga 3" xfId="48788" hidden="1"/>
    <cellStyle name="Uwaga 3" xfId="48779" hidden="1"/>
    <cellStyle name="Uwaga 3" xfId="48776" hidden="1"/>
    <cellStyle name="Uwaga 3" xfId="48773" hidden="1"/>
    <cellStyle name="Uwaga 3" xfId="48764" hidden="1"/>
    <cellStyle name="Uwaga 3" xfId="48762" hidden="1"/>
    <cellStyle name="Uwaga 3" xfId="48760" hidden="1"/>
    <cellStyle name="Uwaga 3" xfId="48749" hidden="1"/>
    <cellStyle name="Uwaga 3" xfId="48746" hidden="1"/>
    <cellStyle name="Uwaga 3" xfId="48743" hidden="1"/>
    <cellStyle name="Uwaga 3" xfId="48734" hidden="1"/>
    <cellStyle name="Uwaga 3" xfId="48731" hidden="1"/>
    <cellStyle name="Uwaga 3" xfId="48728" hidden="1"/>
    <cellStyle name="Uwaga 3" xfId="48719" hidden="1"/>
    <cellStyle name="Uwaga 3" xfId="48716" hidden="1"/>
    <cellStyle name="Uwaga 3" xfId="48713" hidden="1"/>
    <cellStyle name="Uwaga 3" xfId="48706" hidden="1"/>
    <cellStyle name="Uwaga 3" xfId="48702" hidden="1"/>
    <cellStyle name="Uwaga 3" xfId="48699" hidden="1"/>
    <cellStyle name="Uwaga 3" xfId="48691" hidden="1"/>
    <cellStyle name="Uwaga 3" xfId="48687" hidden="1"/>
    <cellStyle name="Uwaga 3" xfId="48684" hidden="1"/>
    <cellStyle name="Uwaga 3" xfId="48676" hidden="1"/>
    <cellStyle name="Uwaga 3" xfId="48672" hidden="1"/>
    <cellStyle name="Uwaga 3" xfId="48668" hidden="1"/>
    <cellStyle name="Uwaga 3" xfId="48661" hidden="1"/>
    <cellStyle name="Uwaga 3" xfId="48657" hidden="1"/>
    <cellStyle name="Uwaga 3" xfId="48654" hidden="1"/>
    <cellStyle name="Uwaga 3" xfId="48646" hidden="1"/>
    <cellStyle name="Uwaga 3" xfId="48642" hidden="1"/>
    <cellStyle name="Uwaga 3" xfId="48639" hidden="1"/>
    <cellStyle name="Uwaga 3" xfId="48630" hidden="1"/>
    <cellStyle name="Uwaga 3" xfId="48625" hidden="1"/>
    <cellStyle name="Uwaga 3" xfId="48621" hidden="1"/>
    <cellStyle name="Uwaga 3" xfId="48615" hidden="1"/>
    <cellStyle name="Uwaga 3" xfId="48610" hidden="1"/>
    <cellStyle name="Uwaga 3" xfId="48606" hidden="1"/>
    <cellStyle name="Uwaga 3" xfId="48600" hidden="1"/>
    <cellStyle name="Uwaga 3" xfId="48595" hidden="1"/>
    <cellStyle name="Uwaga 3" xfId="48591" hidden="1"/>
    <cellStyle name="Uwaga 3" xfId="48586" hidden="1"/>
    <cellStyle name="Uwaga 3" xfId="48582" hidden="1"/>
    <cellStyle name="Uwaga 3" xfId="48578" hidden="1"/>
    <cellStyle name="Uwaga 3" xfId="48571" hidden="1"/>
    <cellStyle name="Uwaga 3" xfId="48566" hidden="1"/>
    <cellStyle name="Uwaga 3" xfId="48562" hidden="1"/>
    <cellStyle name="Uwaga 3" xfId="48555" hidden="1"/>
    <cellStyle name="Uwaga 3" xfId="48550" hidden="1"/>
    <cellStyle name="Uwaga 3" xfId="48546" hidden="1"/>
    <cellStyle name="Uwaga 3" xfId="48541" hidden="1"/>
    <cellStyle name="Uwaga 3" xfId="48536" hidden="1"/>
    <cellStyle name="Uwaga 3" xfId="48532" hidden="1"/>
    <cellStyle name="Uwaga 3" xfId="48526" hidden="1"/>
    <cellStyle name="Uwaga 3" xfId="48522" hidden="1"/>
    <cellStyle name="Uwaga 3" xfId="48519" hidden="1"/>
    <cellStyle name="Uwaga 3" xfId="48512" hidden="1"/>
    <cellStyle name="Uwaga 3" xfId="48507" hidden="1"/>
    <cellStyle name="Uwaga 3" xfId="48502" hidden="1"/>
    <cellStyle name="Uwaga 3" xfId="48496" hidden="1"/>
    <cellStyle name="Uwaga 3" xfId="48491" hidden="1"/>
    <cellStyle name="Uwaga 3" xfId="48486" hidden="1"/>
    <cellStyle name="Uwaga 3" xfId="48481" hidden="1"/>
    <cellStyle name="Uwaga 3" xfId="48476" hidden="1"/>
    <cellStyle name="Uwaga 3" xfId="48471" hidden="1"/>
    <cellStyle name="Uwaga 3" xfId="48467" hidden="1"/>
    <cellStyle name="Uwaga 3" xfId="48463" hidden="1"/>
    <cellStyle name="Uwaga 3" xfId="48458" hidden="1"/>
    <cellStyle name="Uwaga 3" xfId="48451" hidden="1"/>
    <cellStyle name="Uwaga 3" xfId="48446" hidden="1"/>
    <cellStyle name="Uwaga 3" xfId="48441" hidden="1"/>
    <cellStyle name="Uwaga 3" xfId="48435" hidden="1"/>
    <cellStyle name="Uwaga 3" xfId="48430" hidden="1"/>
    <cellStyle name="Uwaga 3" xfId="48426" hidden="1"/>
    <cellStyle name="Uwaga 3" xfId="48421" hidden="1"/>
    <cellStyle name="Uwaga 3" xfId="48416" hidden="1"/>
    <cellStyle name="Uwaga 3" xfId="48411" hidden="1"/>
    <cellStyle name="Uwaga 3" xfId="48407" hidden="1"/>
    <cellStyle name="Uwaga 3" xfId="48402" hidden="1"/>
    <cellStyle name="Uwaga 3" xfId="48397" hidden="1"/>
    <cellStyle name="Uwaga 3" xfId="48392" hidden="1"/>
    <cellStyle name="Uwaga 3" xfId="48388" hidden="1"/>
    <cellStyle name="Uwaga 3" xfId="48384" hidden="1"/>
    <cellStyle name="Uwaga 3" xfId="48377" hidden="1"/>
    <cellStyle name="Uwaga 3" xfId="48373" hidden="1"/>
    <cellStyle name="Uwaga 3" xfId="48368" hidden="1"/>
    <cellStyle name="Uwaga 3" xfId="48362" hidden="1"/>
    <cellStyle name="Uwaga 3" xfId="48358" hidden="1"/>
    <cellStyle name="Uwaga 3" xfId="48353" hidden="1"/>
    <cellStyle name="Uwaga 3" xfId="48347" hidden="1"/>
    <cellStyle name="Uwaga 3" xfId="48343" hidden="1"/>
    <cellStyle name="Uwaga 3" xfId="48339" hidden="1"/>
    <cellStyle name="Uwaga 3" xfId="48332" hidden="1"/>
    <cellStyle name="Uwaga 3" xfId="48328" hidden="1"/>
    <cellStyle name="Uwaga 3" xfId="48324" hidden="1"/>
    <cellStyle name="Uwaga 3" xfId="49188" hidden="1"/>
    <cellStyle name="Uwaga 3" xfId="49186" hidden="1"/>
    <cellStyle name="Uwaga 3" xfId="49184" hidden="1"/>
    <cellStyle name="Uwaga 3" xfId="49171" hidden="1"/>
    <cellStyle name="Uwaga 3" xfId="49170" hidden="1"/>
    <cellStyle name="Uwaga 3" xfId="49169" hidden="1"/>
    <cellStyle name="Uwaga 3" xfId="49156" hidden="1"/>
    <cellStyle name="Uwaga 3" xfId="49155" hidden="1"/>
    <cellStyle name="Uwaga 3" xfId="49154" hidden="1"/>
    <cellStyle name="Uwaga 3" xfId="49142" hidden="1"/>
    <cellStyle name="Uwaga 3" xfId="49140" hidden="1"/>
    <cellStyle name="Uwaga 3" xfId="49139" hidden="1"/>
    <cellStyle name="Uwaga 3" xfId="49126" hidden="1"/>
    <cellStyle name="Uwaga 3" xfId="49125" hidden="1"/>
    <cellStyle name="Uwaga 3" xfId="49124" hidden="1"/>
    <cellStyle name="Uwaga 3" xfId="49112" hidden="1"/>
    <cellStyle name="Uwaga 3" xfId="49110" hidden="1"/>
    <cellStyle name="Uwaga 3" xfId="49108" hidden="1"/>
    <cellStyle name="Uwaga 3" xfId="49097" hidden="1"/>
    <cellStyle name="Uwaga 3" xfId="49095" hidden="1"/>
    <cellStyle name="Uwaga 3" xfId="49093" hidden="1"/>
    <cellStyle name="Uwaga 3" xfId="49082" hidden="1"/>
    <cellStyle name="Uwaga 3" xfId="49080" hidden="1"/>
    <cellStyle name="Uwaga 3" xfId="49078" hidden="1"/>
    <cellStyle name="Uwaga 3" xfId="49067" hidden="1"/>
    <cellStyle name="Uwaga 3" xfId="49065" hidden="1"/>
    <cellStyle name="Uwaga 3" xfId="49063" hidden="1"/>
    <cellStyle name="Uwaga 3" xfId="49052" hidden="1"/>
    <cellStyle name="Uwaga 3" xfId="49050" hidden="1"/>
    <cellStyle name="Uwaga 3" xfId="49048" hidden="1"/>
    <cellStyle name="Uwaga 3" xfId="49037" hidden="1"/>
    <cellStyle name="Uwaga 3" xfId="49035" hidden="1"/>
    <cellStyle name="Uwaga 3" xfId="49033" hidden="1"/>
    <cellStyle name="Uwaga 3" xfId="49022" hidden="1"/>
    <cellStyle name="Uwaga 3" xfId="49020" hidden="1"/>
    <cellStyle name="Uwaga 3" xfId="49018" hidden="1"/>
    <cellStyle name="Uwaga 3" xfId="49007" hidden="1"/>
    <cellStyle name="Uwaga 3" xfId="49005" hidden="1"/>
    <cellStyle name="Uwaga 3" xfId="49003" hidden="1"/>
    <cellStyle name="Uwaga 3" xfId="48992" hidden="1"/>
    <cellStyle name="Uwaga 3" xfId="48990" hidden="1"/>
    <cellStyle name="Uwaga 3" xfId="48988" hidden="1"/>
    <cellStyle name="Uwaga 3" xfId="48977" hidden="1"/>
    <cellStyle name="Uwaga 3" xfId="48975" hidden="1"/>
    <cellStyle name="Uwaga 3" xfId="48973" hidden="1"/>
    <cellStyle name="Uwaga 3" xfId="48962" hidden="1"/>
    <cellStyle name="Uwaga 3" xfId="48960" hidden="1"/>
    <cellStyle name="Uwaga 3" xfId="48958" hidden="1"/>
    <cellStyle name="Uwaga 3" xfId="48947" hidden="1"/>
    <cellStyle name="Uwaga 3" xfId="48945" hidden="1"/>
    <cellStyle name="Uwaga 3" xfId="48943" hidden="1"/>
    <cellStyle name="Uwaga 3" xfId="48932" hidden="1"/>
    <cellStyle name="Uwaga 3" xfId="48930" hidden="1"/>
    <cellStyle name="Uwaga 3" xfId="48928" hidden="1"/>
    <cellStyle name="Uwaga 3" xfId="48917" hidden="1"/>
    <cellStyle name="Uwaga 3" xfId="48915" hidden="1"/>
    <cellStyle name="Uwaga 3" xfId="48913" hidden="1"/>
    <cellStyle name="Uwaga 3" xfId="48902" hidden="1"/>
    <cellStyle name="Uwaga 3" xfId="48900" hidden="1"/>
    <cellStyle name="Uwaga 3" xfId="48898" hidden="1"/>
    <cellStyle name="Uwaga 3" xfId="48887" hidden="1"/>
    <cellStyle name="Uwaga 3" xfId="48885" hidden="1"/>
    <cellStyle name="Uwaga 3" xfId="48883" hidden="1"/>
    <cellStyle name="Uwaga 3" xfId="48872" hidden="1"/>
    <cellStyle name="Uwaga 3" xfId="48870" hidden="1"/>
    <cellStyle name="Uwaga 3" xfId="48868" hidden="1"/>
    <cellStyle name="Uwaga 3" xfId="48857" hidden="1"/>
    <cellStyle name="Uwaga 3" xfId="48855" hidden="1"/>
    <cellStyle name="Uwaga 3" xfId="48853" hidden="1"/>
    <cellStyle name="Uwaga 3" xfId="48842" hidden="1"/>
    <cellStyle name="Uwaga 3" xfId="48840" hidden="1"/>
    <cellStyle name="Uwaga 3" xfId="48838" hidden="1"/>
    <cellStyle name="Uwaga 3" xfId="48827" hidden="1"/>
    <cellStyle name="Uwaga 3" xfId="48825" hidden="1"/>
    <cellStyle name="Uwaga 3" xfId="48823" hidden="1"/>
    <cellStyle name="Uwaga 3" xfId="48812" hidden="1"/>
    <cellStyle name="Uwaga 3" xfId="48810" hidden="1"/>
    <cellStyle name="Uwaga 3" xfId="48808" hidden="1"/>
    <cellStyle name="Uwaga 3" xfId="48797" hidden="1"/>
    <cellStyle name="Uwaga 3" xfId="48795" hidden="1"/>
    <cellStyle name="Uwaga 3" xfId="48792" hidden="1"/>
    <cellStyle name="Uwaga 3" xfId="48782" hidden="1"/>
    <cellStyle name="Uwaga 3" xfId="48780" hidden="1"/>
    <cellStyle name="Uwaga 3" xfId="48778" hidden="1"/>
    <cellStyle name="Uwaga 3" xfId="48767" hidden="1"/>
    <cellStyle name="Uwaga 3" xfId="48765" hidden="1"/>
    <cellStyle name="Uwaga 3" xfId="48763" hidden="1"/>
    <cellStyle name="Uwaga 3" xfId="48752" hidden="1"/>
    <cellStyle name="Uwaga 3" xfId="48750" hidden="1"/>
    <cellStyle name="Uwaga 3" xfId="48747" hidden="1"/>
    <cellStyle name="Uwaga 3" xfId="48737" hidden="1"/>
    <cellStyle name="Uwaga 3" xfId="48735" hidden="1"/>
    <cellStyle name="Uwaga 3" xfId="48732" hidden="1"/>
    <cellStyle name="Uwaga 3" xfId="48722" hidden="1"/>
    <cellStyle name="Uwaga 3" xfId="48720" hidden="1"/>
    <cellStyle name="Uwaga 3" xfId="48717" hidden="1"/>
    <cellStyle name="Uwaga 3" xfId="48708" hidden="1"/>
    <cellStyle name="Uwaga 3" xfId="48705" hidden="1"/>
    <cellStyle name="Uwaga 3" xfId="48701" hidden="1"/>
    <cellStyle name="Uwaga 3" xfId="48693" hidden="1"/>
    <cellStyle name="Uwaga 3" xfId="48690" hidden="1"/>
    <cellStyle name="Uwaga 3" xfId="48686" hidden="1"/>
    <cellStyle name="Uwaga 3" xfId="48678" hidden="1"/>
    <cellStyle name="Uwaga 3" xfId="48675" hidden="1"/>
    <cellStyle name="Uwaga 3" xfId="48671" hidden="1"/>
    <cellStyle name="Uwaga 3" xfId="48663" hidden="1"/>
    <cellStyle name="Uwaga 3" xfId="48660" hidden="1"/>
    <cellStyle name="Uwaga 3" xfId="48656" hidden="1"/>
    <cellStyle name="Uwaga 3" xfId="48648" hidden="1"/>
    <cellStyle name="Uwaga 3" xfId="48645" hidden="1"/>
    <cellStyle name="Uwaga 3" xfId="48641" hidden="1"/>
    <cellStyle name="Uwaga 3" xfId="48633" hidden="1"/>
    <cellStyle name="Uwaga 3" xfId="48629" hidden="1"/>
    <cellStyle name="Uwaga 3" xfId="48624" hidden="1"/>
    <cellStyle name="Uwaga 3" xfId="48618" hidden="1"/>
    <cellStyle name="Uwaga 3" xfId="48614" hidden="1"/>
    <cellStyle name="Uwaga 3" xfId="48609" hidden="1"/>
    <cellStyle name="Uwaga 3" xfId="48603" hidden="1"/>
    <cellStyle name="Uwaga 3" xfId="48599" hidden="1"/>
    <cellStyle name="Uwaga 3" xfId="48594" hidden="1"/>
    <cellStyle name="Uwaga 3" xfId="48588" hidden="1"/>
    <cellStyle name="Uwaga 3" xfId="48585" hidden="1"/>
    <cellStyle name="Uwaga 3" xfId="48581" hidden="1"/>
    <cellStyle name="Uwaga 3" xfId="48573" hidden="1"/>
    <cellStyle name="Uwaga 3" xfId="48570" hidden="1"/>
    <cellStyle name="Uwaga 3" xfId="48565" hidden="1"/>
    <cellStyle name="Uwaga 3" xfId="48558" hidden="1"/>
    <cellStyle name="Uwaga 3" xfId="48554" hidden="1"/>
    <cellStyle name="Uwaga 3" xfId="48549" hidden="1"/>
    <cellStyle name="Uwaga 3" xfId="48543" hidden="1"/>
    <cellStyle name="Uwaga 3" xfId="48539" hidden="1"/>
    <cellStyle name="Uwaga 3" xfId="48534" hidden="1"/>
    <cellStyle name="Uwaga 3" xfId="48528" hidden="1"/>
    <cellStyle name="Uwaga 3" xfId="48525" hidden="1"/>
    <cellStyle name="Uwaga 3" xfId="48521" hidden="1"/>
    <cellStyle name="Uwaga 3" xfId="48513" hidden="1"/>
    <cellStyle name="Uwaga 3" xfId="48508" hidden="1"/>
    <cellStyle name="Uwaga 3" xfId="48503" hidden="1"/>
    <cellStyle name="Uwaga 3" xfId="48498" hidden="1"/>
    <cellStyle name="Uwaga 3" xfId="48493" hidden="1"/>
    <cellStyle name="Uwaga 3" xfId="48488" hidden="1"/>
    <cellStyle name="Uwaga 3" xfId="48483" hidden="1"/>
    <cellStyle name="Uwaga 3" xfId="48478" hidden="1"/>
    <cellStyle name="Uwaga 3" xfId="48473" hidden="1"/>
    <cellStyle name="Uwaga 3" xfId="48468" hidden="1"/>
    <cellStyle name="Uwaga 3" xfId="48464" hidden="1"/>
    <cellStyle name="Uwaga 3" xfId="48459" hidden="1"/>
    <cellStyle name="Uwaga 3" xfId="48452" hidden="1"/>
    <cellStyle name="Uwaga 3" xfId="48447" hidden="1"/>
    <cellStyle name="Uwaga 3" xfId="48442" hidden="1"/>
    <cellStyle name="Uwaga 3" xfId="48437" hidden="1"/>
    <cellStyle name="Uwaga 3" xfId="48432" hidden="1"/>
    <cellStyle name="Uwaga 3" xfId="48427" hidden="1"/>
    <cellStyle name="Uwaga 3" xfId="48422" hidden="1"/>
    <cellStyle name="Uwaga 3" xfId="48417" hidden="1"/>
    <cellStyle name="Uwaga 3" xfId="48412" hidden="1"/>
    <cellStyle name="Uwaga 3" xfId="48408" hidden="1"/>
    <cellStyle name="Uwaga 3" xfId="48403" hidden="1"/>
    <cellStyle name="Uwaga 3" xfId="48398" hidden="1"/>
    <cellStyle name="Uwaga 3" xfId="48393" hidden="1"/>
    <cellStyle name="Uwaga 3" xfId="48389" hidden="1"/>
    <cellStyle name="Uwaga 3" xfId="48385" hidden="1"/>
    <cellStyle name="Uwaga 3" xfId="48378" hidden="1"/>
    <cellStyle name="Uwaga 3" xfId="48374" hidden="1"/>
    <cellStyle name="Uwaga 3" xfId="48369" hidden="1"/>
    <cellStyle name="Uwaga 3" xfId="48363" hidden="1"/>
    <cellStyle name="Uwaga 3" xfId="48359" hidden="1"/>
    <cellStyle name="Uwaga 3" xfId="48354" hidden="1"/>
    <cellStyle name="Uwaga 3" xfId="48348" hidden="1"/>
    <cellStyle name="Uwaga 3" xfId="48344" hidden="1"/>
    <cellStyle name="Uwaga 3" xfId="48340" hidden="1"/>
    <cellStyle name="Uwaga 3" xfId="48333" hidden="1"/>
    <cellStyle name="Uwaga 3" xfId="48329" hidden="1"/>
    <cellStyle name="Uwaga 3" xfId="48325" hidden="1"/>
    <cellStyle name="Uwaga 3" xfId="49192" hidden="1"/>
    <cellStyle name="Uwaga 3" xfId="49191" hidden="1"/>
    <cellStyle name="Uwaga 3" xfId="49189" hidden="1"/>
    <cellStyle name="Uwaga 3" xfId="49176" hidden="1"/>
    <cellStyle name="Uwaga 3" xfId="49174" hidden="1"/>
    <cellStyle name="Uwaga 3" xfId="49172" hidden="1"/>
    <cellStyle name="Uwaga 3" xfId="49162" hidden="1"/>
    <cellStyle name="Uwaga 3" xfId="49160" hidden="1"/>
    <cellStyle name="Uwaga 3" xfId="49158" hidden="1"/>
    <cellStyle name="Uwaga 3" xfId="49147" hidden="1"/>
    <cellStyle name="Uwaga 3" xfId="49145" hidden="1"/>
    <cellStyle name="Uwaga 3" xfId="49143" hidden="1"/>
    <cellStyle name="Uwaga 3" xfId="49130" hidden="1"/>
    <cellStyle name="Uwaga 3" xfId="49128" hidden="1"/>
    <cellStyle name="Uwaga 3" xfId="49127" hidden="1"/>
    <cellStyle name="Uwaga 3" xfId="49114" hidden="1"/>
    <cellStyle name="Uwaga 3" xfId="49113" hidden="1"/>
    <cellStyle name="Uwaga 3" xfId="49111" hidden="1"/>
    <cellStyle name="Uwaga 3" xfId="49099" hidden="1"/>
    <cellStyle name="Uwaga 3" xfId="49098" hidden="1"/>
    <cellStyle name="Uwaga 3" xfId="49096" hidden="1"/>
    <cellStyle name="Uwaga 3" xfId="49084" hidden="1"/>
    <cellStyle name="Uwaga 3" xfId="49083" hidden="1"/>
    <cellStyle name="Uwaga 3" xfId="49081" hidden="1"/>
    <cellStyle name="Uwaga 3" xfId="49069" hidden="1"/>
    <cellStyle name="Uwaga 3" xfId="49068" hidden="1"/>
    <cellStyle name="Uwaga 3" xfId="49066" hidden="1"/>
    <cellStyle name="Uwaga 3" xfId="49054" hidden="1"/>
    <cellStyle name="Uwaga 3" xfId="49053" hidden="1"/>
    <cellStyle name="Uwaga 3" xfId="49051" hidden="1"/>
    <cellStyle name="Uwaga 3" xfId="49039" hidden="1"/>
    <cellStyle name="Uwaga 3" xfId="49038" hidden="1"/>
    <cellStyle name="Uwaga 3" xfId="49036" hidden="1"/>
    <cellStyle name="Uwaga 3" xfId="49024" hidden="1"/>
    <cellStyle name="Uwaga 3" xfId="49023" hidden="1"/>
    <cellStyle name="Uwaga 3" xfId="49021" hidden="1"/>
    <cellStyle name="Uwaga 3" xfId="49009" hidden="1"/>
    <cellStyle name="Uwaga 3" xfId="49008" hidden="1"/>
    <cellStyle name="Uwaga 3" xfId="49006" hidden="1"/>
    <cellStyle name="Uwaga 3" xfId="48994" hidden="1"/>
    <cellStyle name="Uwaga 3" xfId="48993" hidden="1"/>
    <cellStyle name="Uwaga 3" xfId="48991" hidden="1"/>
    <cellStyle name="Uwaga 3" xfId="48979" hidden="1"/>
    <cellStyle name="Uwaga 3" xfId="48978" hidden="1"/>
    <cellStyle name="Uwaga 3" xfId="48976" hidden="1"/>
    <cellStyle name="Uwaga 3" xfId="48964" hidden="1"/>
    <cellStyle name="Uwaga 3" xfId="48963" hidden="1"/>
    <cellStyle name="Uwaga 3" xfId="48961" hidden="1"/>
    <cellStyle name="Uwaga 3" xfId="48949" hidden="1"/>
    <cellStyle name="Uwaga 3" xfId="48948" hidden="1"/>
    <cellStyle name="Uwaga 3" xfId="48946" hidden="1"/>
    <cellStyle name="Uwaga 3" xfId="48934" hidden="1"/>
    <cellStyle name="Uwaga 3" xfId="48933" hidden="1"/>
    <cellStyle name="Uwaga 3" xfId="48931" hidden="1"/>
    <cellStyle name="Uwaga 3" xfId="48919" hidden="1"/>
    <cellStyle name="Uwaga 3" xfId="48918" hidden="1"/>
    <cellStyle name="Uwaga 3" xfId="48916" hidden="1"/>
    <cellStyle name="Uwaga 3" xfId="48904" hidden="1"/>
    <cellStyle name="Uwaga 3" xfId="48903" hidden="1"/>
    <cellStyle name="Uwaga 3" xfId="48901" hidden="1"/>
    <cellStyle name="Uwaga 3" xfId="48889" hidden="1"/>
    <cellStyle name="Uwaga 3" xfId="48888" hidden="1"/>
    <cellStyle name="Uwaga 3" xfId="48886" hidden="1"/>
    <cellStyle name="Uwaga 3" xfId="48874" hidden="1"/>
    <cellStyle name="Uwaga 3" xfId="48873" hidden="1"/>
    <cellStyle name="Uwaga 3" xfId="48871" hidden="1"/>
    <cellStyle name="Uwaga 3" xfId="48859" hidden="1"/>
    <cellStyle name="Uwaga 3" xfId="48858" hidden="1"/>
    <cellStyle name="Uwaga 3" xfId="48856" hidden="1"/>
    <cellStyle name="Uwaga 3" xfId="48844" hidden="1"/>
    <cellStyle name="Uwaga 3" xfId="48843" hidden="1"/>
    <cellStyle name="Uwaga 3" xfId="48841" hidden="1"/>
    <cellStyle name="Uwaga 3" xfId="48829" hidden="1"/>
    <cellStyle name="Uwaga 3" xfId="48828" hidden="1"/>
    <cellStyle name="Uwaga 3" xfId="48826" hidden="1"/>
    <cellStyle name="Uwaga 3" xfId="48814" hidden="1"/>
    <cellStyle name="Uwaga 3" xfId="48813" hidden="1"/>
    <cellStyle name="Uwaga 3" xfId="48811" hidden="1"/>
    <cellStyle name="Uwaga 3" xfId="48799" hidden="1"/>
    <cellStyle name="Uwaga 3" xfId="48798" hidden="1"/>
    <cellStyle name="Uwaga 3" xfId="48796" hidden="1"/>
    <cellStyle name="Uwaga 3" xfId="48784" hidden="1"/>
    <cellStyle name="Uwaga 3" xfId="48783" hidden="1"/>
    <cellStyle name="Uwaga 3" xfId="48781" hidden="1"/>
    <cellStyle name="Uwaga 3" xfId="48769" hidden="1"/>
    <cellStyle name="Uwaga 3" xfId="48768" hidden="1"/>
    <cellStyle name="Uwaga 3" xfId="48766" hidden="1"/>
    <cellStyle name="Uwaga 3" xfId="48754" hidden="1"/>
    <cellStyle name="Uwaga 3" xfId="48753" hidden="1"/>
    <cellStyle name="Uwaga 3" xfId="48751" hidden="1"/>
    <cellStyle name="Uwaga 3" xfId="48739" hidden="1"/>
    <cellStyle name="Uwaga 3" xfId="48738" hidden="1"/>
    <cellStyle name="Uwaga 3" xfId="48736" hidden="1"/>
    <cellStyle name="Uwaga 3" xfId="48724" hidden="1"/>
    <cellStyle name="Uwaga 3" xfId="48723" hidden="1"/>
    <cellStyle name="Uwaga 3" xfId="48721" hidden="1"/>
    <cellStyle name="Uwaga 3" xfId="48709" hidden="1"/>
    <cellStyle name="Uwaga 3" xfId="48707" hidden="1"/>
    <cellStyle name="Uwaga 3" xfId="48704" hidden="1"/>
    <cellStyle name="Uwaga 3" xfId="48694" hidden="1"/>
    <cellStyle name="Uwaga 3" xfId="48692" hidden="1"/>
    <cellStyle name="Uwaga 3" xfId="48689" hidden="1"/>
    <cellStyle name="Uwaga 3" xfId="48679" hidden="1"/>
    <cellStyle name="Uwaga 3" xfId="48677" hidden="1"/>
    <cellStyle name="Uwaga 3" xfId="48674" hidden="1"/>
    <cellStyle name="Uwaga 3" xfId="48664" hidden="1"/>
    <cellStyle name="Uwaga 3" xfId="48662" hidden="1"/>
    <cellStyle name="Uwaga 3" xfId="48659" hidden="1"/>
    <cellStyle name="Uwaga 3" xfId="48649" hidden="1"/>
    <cellStyle name="Uwaga 3" xfId="48647" hidden="1"/>
    <cellStyle name="Uwaga 3" xfId="48644" hidden="1"/>
    <cellStyle name="Uwaga 3" xfId="48634" hidden="1"/>
    <cellStyle name="Uwaga 3" xfId="48632" hidden="1"/>
    <cellStyle name="Uwaga 3" xfId="48628" hidden="1"/>
    <cellStyle name="Uwaga 3" xfId="48619" hidden="1"/>
    <cellStyle name="Uwaga 3" xfId="48616" hidden="1"/>
    <cellStyle name="Uwaga 3" xfId="48612" hidden="1"/>
    <cellStyle name="Uwaga 3" xfId="48604" hidden="1"/>
    <cellStyle name="Uwaga 3" xfId="48602" hidden="1"/>
    <cellStyle name="Uwaga 3" xfId="48598" hidden="1"/>
    <cellStyle name="Uwaga 3" xfId="48589" hidden="1"/>
    <cellStyle name="Uwaga 3" xfId="48587" hidden="1"/>
    <cellStyle name="Uwaga 3" xfId="48584" hidden="1"/>
    <cellStyle name="Uwaga 3" xfId="48574" hidden="1"/>
    <cellStyle name="Uwaga 3" xfId="48572" hidden="1"/>
    <cellStyle name="Uwaga 3" xfId="48567" hidden="1"/>
    <cellStyle name="Uwaga 3" xfId="48559" hidden="1"/>
    <cellStyle name="Uwaga 3" xfId="48557" hidden="1"/>
    <cellStyle name="Uwaga 3" xfId="48552" hidden="1"/>
    <cellStyle name="Uwaga 3" xfId="48544" hidden="1"/>
    <cellStyle name="Uwaga 3" xfId="48542" hidden="1"/>
    <cellStyle name="Uwaga 3" xfId="48537" hidden="1"/>
    <cellStyle name="Uwaga 3" xfId="48529" hidden="1"/>
    <cellStyle name="Uwaga 3" xfId="48527" hidden="1"/>
    <cellStyle name="Uwaga 3" xfId="48523" hidden="1"/>
    <cellStyle name="Uwaga 3" xfId="48514" hidden="1"/>
    <cellStyle name="Uwaga 3" xfId="48511" hidden="1"/>
    <cellStyle name="Uwaga 3" xfId="48506" hidden="1"/>
    <cellStyle name="Uwaga 3" xfId="48499" hidden="1"/>
    <cellStyle name="Uwaga 3" xfId="48495" hidden="1"/>
    <cellStyle name="Uwaga 3" xfId="48490" hidden="1"/>
    <cellStyle name="Uwaga 3" xfId="48484" hidden="1"/>
    <cellStyle name="Uwaga 3" xfId="48480" hidden="1"/>
    <cellStyle name="Uwaga 3" xfId="48475" hidden="1"/>
    <cellStyle name="Uwaga 3" xfId="48469" hidden="1"/>
    <cellStyle name="Uwaga 3" xfId="48466" hidden="1"/>
    <cellStyle name="Uwaga 3" xfId="48462" hidden="1"/>
    <cellStyle name="Uwaga 3" xfId="48453" hidden="1"/>
    <cellStyle name="Uwaga 3" xfId="48448" hidden="1"/>
    <cellStyle name="Uwaga 3" xfId="48443" hidden="1"/>
    <cellStyle name="Uwaga 3" xfId="48438" hidden="1"/>
    <cellStyle name="Uwaga 3" xfId="48433" hidden="1"/>
    <cellStyle name="Uwaga 3" xfId="48428" hidden="1"/>
    <cellStyle name="Uwaga 3" xfId="48423" hidden="1"/>
    <cellStyle name="Uwaga 3" xfId="48418" hidden="1"/>
    <cellStyle name="Uwaga 3" xfId="48413" hidden="1"/>
    <cellStyle name="Uwaga 3" xfId="48409" hidden="1"/>
    <cellStyle name="Uwaga 3" xfId="48404" hidden="1"/>
    <cellStyle name="Uwaga 3" xfId="48399" hidden="1"/>
    <cellStyle name="Uwaga 3" xfId="48394" hidden="1"/>
    <cellStyle name="Uwaga 3" xfId="48390" hidden="1"/>
    <cellStyle name="Uwaga 3" xfId="48386" hidden="1"/>
    <cellStyle name="Uwaga 3" xfId="48379" hidden="1"/>
    <cellStyle name="Uwaga 3" xfId="48375" hidden="1"/>
    <cellStyle name="Uwaga 3" xfId="48370" hidden="1"/>
    <cellStyle name="Uwaga 3" xfId="48364" hidden="1"/>
    <cellStyle name="Uwaga 3" xfId="48360" hidden="1"/>
    <cellStyle name="Uwaga 3" xfId="48355" hidden="1"/>
    <cellStyle name="Uwaga 3" xfId="48349" hidden="1"/>
    <cellStyle name="Uwaga 3" xfId="48345" hidden="1"/>
    <cellStyle name="Uwaga 3" xfId="48341" hidden="1"/>
    <cellStyle name="Uwaga 3" xfId="48334" hidden="1"/>
    <cellStyle name="Uwaga 3" xfId="48330" hidden="1"/>
    <cellStyle name="Uwaga 3" xfId="48326" hidden="1"/>
    <cellStyle name="Uwaga 3" xfId="48286" hidden="1"/>
    <cellStyle name="Uwaga 3" xfId="48285" hidden="1"/>
    <cellStyle name="Uwaga 3" xfId="48284" hidden="1"/>
    <cellStyle name="Uwaga 3" xfId="48277" hidden="1"/>
    <cellStyle name="Uwaga 3" xfId="48276" hidden="1"/>
    <cellStyle name="Uwaga 3" xfId="48275" hidden="1"/>
    <cellStyle name="Uwaga 3" xfId="48268" hidden="1"/>
    <cellStyle name="Uwaga 3" xfId="48267" hidden="1"/>
    <cellStyle name="Uwaga 3" xfId="48266" hidden="1"/>
    <cellStyle name="Uwaga 3" xfId="48259" hidden="1"/>
    <cellStyle name="Uwaga 3" xfId="48258" hidden="1"/>
    <cellStyle name="Uwaga 3" xfId="48257" hidden="1"/>
    <cellStyle name="Uwaga 3" xfId="48250" hidden="1"/>
    <cellStyle name="Uwaga 3" xfId="48249" hidden="1"/>
    <cellStyle name="Uwaga 3" xfId="48247" hidden="1"/>
    <cellStyle name="Uwaga 3" xfId="48242" hidden="1"/>
    <cellStyle name="Uwaga 3" xfId="48239" hidden="1"/>
    <cellStyle name="Uwaga 3" xfId="48237" hidden="1"/>
    <cellStyle name="Uwaga 3" xfId="48233" hidden="1"/>
    <cellStyle name="Uwaga 3" xfId="48230" hidden="1"/>
    <cellStyle name="Uwaga 3" xfId="48228" hidden="1"/>
    <cellStyle name="Uwaga 3" xfId="48224" hidden="1"/>
    <cellStyle name="Uwaga 3" xfId="48221" hidden="1"/>
    <cellStyle name="Uwaga 3" xfId="48219" hidden="1"/>
    <cellStyle name="Uwaga 3" xfId="48215" hidden="1"/>
    <cellStyle name="Uwaga 3" xfId="48213" hidden="1"/>
    <cellStyle name="Uwaga 3" xfId="48212" hidden="1"/>
    <cellStyle name="Uwaga 3" xfId="48206" hidden="1"/>
    <cellStyle name="Uwaga 3" xfId="48204" hidden="1"/>
    <cellStyle name="Uwaga 3" xfId="48201" hidden="1"/>
    <cellStyle name="Uwaga 3" xfId="48197" hidden="1"/>
    <cellStyle name="Uwaga 3" xfId="48194" hidden="1"/>
    <cellStyle name="Uwaga 3" xfId="48192" hidden="1"/>
    <cellStyle name="Uwaga 3" xfId="48188" hidden="1"/>
    <cellStyle name="Uwaga 3" xfId="48185" hidden="1"/>
    <cellStyle name="Uwaga 3" xfId="48183" hidden="1"/>
    <cellStyle name="Uwaga 3" xfId="48179" hidden="1"/>
    <cellStyle name="Uwaga 3" xfId="48177" hidden="1"/>
    <cellStyle name="Uwaga 3" xfId="48176" hidden="1"/>
    <cellStyle name="Uwaga 3" xfId="48170" hidden="1"/>
    <cellStyle name="Uwaga 3" xfId="48167" hidden="1"/>
    <cellStyle name="Uwaga 3" xfId="48165" hidden="1"/>
    <cellStyle name="Uwaga 3" xfId="48161" hidden="1"/>
    <cellStyle name="Uwaga 3" xfId="48158" hidden="1"/>
    <cellStyle name="Uwaga 3" xfId="48156" hidden="1"/>
    <cellStyle name="Uwaga 3" xfId="48152" hidden="1"/>
    <cellStyle name="Uwaga 3" xfId="48149" hidden="1"/>
    <cellStyle name="Uwaga 3" xfId="48147" hidden="1"/>
    <cellStyle name="Uwaga 3" xfId="48143" hidden="1"/>
    <cellStyle name="Uwaga 3" xfId="48141" hidden="1"/>
    <cellStyle name="Uwaga 3" xfId="48140" hidden="1"/>
    <cellStyle name="Uwaga 3" xfId="48133" hidden="1"/>
    <cellStyle name="Uwaga 3" xfId="48130" hidden="1"/>
    <cellStyle name="Uwaga 3" xfId="48128" hidden="1"/>
    <cellStyle name="Uwaga 3" xfId="48124" hidden="1"/>
    <cellStyle name="Uwaga 3" xfId="48121" hidden="1"/>
    <cellStyle name="Uwaga 3" xfId="48119" hidden="1"/>
    <cellStyle name="Uwaga 3" xfId="48115" hidden="1"/>
    <cellStyle name="Uwaga 3" xfId="48112" hidden="1"/>
    <cellStyle name="Uwaga 3" xfId="48110" hidden="1"/>
    <cellStyle name="Uwaga 3" xfId="48107" hidden="1"/>
    <cellStyle name="Uwaga 3" xfId="48105" hidden="1"/>
    <cellStyle name="Uwaga 3" xfId="48104" hidden="1"/>
    <cellStyle name="Uwaga 3" xfId="48098" hidden="1"/>
    <cellStyle name="Uwaga 3" xfId="48096" hidden="1"/>
    <cellStyle name="Uwaga 3" xfId="48094" hidden="1"/>
    <cellStyle name="Uwaga 3" xfId="48089" hidden="1"/>
    <cellStyle name="Uwaga 3" xfId="48087" hidden="1"/>
    <cellStyle name="Uwaga 3" xfId="48085" hidden="1"/>
    <cellStyle name="Uwaga 3" xfId="48080" hidden="1"/>
    <cellStyle name="Uwaga 3" xfId="48078" hidden="1"/>
    <cellStyle name="Uwaga 3" xfId="48076" hidden="1"/>
    <cellStyle name="Uwaga 3" xfId="48071" hidden="1"/>
    <cellStyle name="Uwaga 3" xfId="48069" hidden="1"/>
    <cellStyle name="Uwaga 3" xfId="48068" hidden="1"/>
    <cellStyle name="Uwaga 3" xfId="48061" hidden="1"/>
    <cellStyle name="Uwaga 3" xfId="48058" hidden="1"/>
    <cellStyle name="Uwaga 3" xfId="48056" hidden="1"/>
    <cellStyle name="Uwaga 3" xfId="48052" hidden="1"/>
    <cellStyle name="Uwaga 3" xfId="48049" hidden="1"/>
    <cellStyle name="Uwaga 3" xfId="48047" hidden="1"/>
    <cellStyle name="Uwaga 3" xfId="48043" hidden="1"/>
    <cellStyle name="Uwaga 3" xfId="48040" hidden="1"/>
    <cellStyle name="Uwaga 3" xfId="48038" hidden="1"/>
    <cellStyle name="Uwaga 3" xfId="48035" hidden="1"/>
    <cellStyle name="Uwaga 3" xfId="48033" hidden="1"/>
    <cellStyle name="Uwaga 3" xfId="48031" hidden="1"/>
    <cellStyle name="Uwaga 3" xfId="48025" hidden="1"/>
    <cellStyle name="Uwaga 3" xfId="48022" hidden="1"/>
    <cellStyle name="Uwaga 3" xfId="48020" hidden="1"/>
    <cellStyle name="Uwaga 3" xfId="48016" hidden="1"/>
    <cellStyle name="Uwaga 3" xfId="48013" hidden="1"/>
    <cellStyle name="Uwaga 3" xfId="48011" hidden="1"/>
    <cellStyle name="Uwaga 3" xfId="48007" hidden="1"/>
    <cellStyle name="Uwaga 3" xfId="48004" hidden="1"/>
    <cellStyle name="Uwaga 3" xfId="48002" hidden="1"/>
    <cellStyle name="Uwaga 3" xfId="48000" hidden="1"/>
    <cellStyle name="Uwaga 3" xfId="47998" hidden="1"/>
    <cellStyle name="Uwaga 3" xfId="47996" hidden="1"/>
    <cellStyle name="Uwaga 3" xfId="47991" hidden="1"/>
    <cellStyle name="Uwaga 3" xfId="47989" hidden="1"/>
    <cellStyle name="Uwaga 3" xfId="47986" hidden="1"/>
    <cellStyle name="Uwaga 3" xfId="47982" hidden="1"/>
    <cellStyle name="Uwaga 3" xfId="47979" hidden="1"/>
    <cellStyle name="Uwaga 3" xfId="47976" hidden="1"/>
    <cellStyle name="Uwaga 3" xfId="47973" hidden="1"/>
    <cellStyle name="Uwaga 3" xfId="47971" hidden="1"/>
    <cellStyle name="Uwaga 3" xfId="47968" hidden="1"/>
    <cellStyle name="Uwaga 3" xfId="47964" hidden="1"/>
    <cellStyle name="Uwaga 3" xfId="47962" hidden="1"/>
    <cellStyle name="Uwaga 3" xfId="47959" hidden="1"/>
    <cellStyle name="Uwaga 3" xfId="47954" hidden="1"/>
    <cellStyle name="Uwaga 3" xfId="47951" hidden="1"/>
    <cellStyle name="Uwaga 3" xfId="47948" hidden="1"/>
    <cellStyle name="Uwaga 3" xfId="47944" hidden="1"/>
    <cellStyle name="Uwaga 3" xfId="47941" hidden="1"/>
    <cellStyle name="Uwaga 3" xfId="47939" hidden="1"/>
    <cellStyle name="Uwaga 3" xfId="47936" hidden="1"/>
    <cellStyle name="Uwaga 3" xfId="47933" hidden="1"/>
    <cellStyle name="Uwaga 3" xfId="47930" hidden="1"/>
    <cellStyle name="Uwaga 3" xfId="47928" hidden="1"/>
    <cellStyle name="Uwaga 3" xfId="47926" hidden="1"/>
    <cellStyle name="Uwaga 3" xfId="47923" hidden="1"/>
    <cellStyle name="Uwaga 3" xfId="47918" hidden="1"/>
    <cellStyle name="Uwaga 3" xfId="47915" hidden="1"/>
    <cellStyle name="Uwaga 3" xfId="47912" hidden="1"/>
    <cellStyle name="Uwaga 3" xfId="47909" hidden="1"/>
    <cellStyle name="Uwaga 3" xfId="47906" hidden="1"/>
    <cellStyle name="Uwaga 3" xfId="47903" hidden="1"/>
    <cellStyle name="Uwaga 3" xfId="47900" hidden="1"/>
    <cellStyle name="Uwaga 3" xfId="47897" hidden="1"/>
    <cellStyle name="Uwaga 3" xfId="47894" hidden="1"/>
    <cellStyle name="Uwaga 3" xfId="47892" hidden="1"/>
    <cellStyle name="Uwaga 3" xfId="47890" hidden="1"/>
    <cellStyle name="Uwaga 3" xfId="47887" hidden="1"/>
    <cellStyle name="Uwaga 3" xfId="47882" hidden="1"/>
    <cellStyle name="Uwaga 3" xfId="47879" hidden="1"/>
    <cellStyle name="Uwaga 3" xfId="47876" hidden="1"/>
    <cellStyle name="Uwaga 3" xfId="47873" hidden="1"/>
    <cellStyle name="Uwaga 3" xfId="47870" hidden="1"/>
    <cellStyle name="Uwaga 3" xfId="47867" hidden="1"/>
    <cellStyle name="Uwaga 3" xfId="47864" hidden="1"/>
    <cellStyle name="Uwaga 3" xfId="47861" hidden="1"/>
    <cellStyle name="Uwaga 3" xfId="47858" hidden="1"/>
    <cellStyle name="Uwaga 3" xfId="47856" hidden="1"/>
    <cellStyle name="Uwaga 3" xfId="47854" hidden="1"/>
    <cellStyle name="Uwaga 3" xfId="47851" hidden="1"/>
    <cellStyle name="Uwaga 3" xfId="47845" hidden="1"/>
    <cellStyle name="Uwaga 3" xfId="47842" hidden="1"/>
    <cellStyle name="Uwaga 3" xfId="47840" hidden="1"/>
    <cellStyle name="Uwaga 3" xfId="47836" hidden="1"/>
    <cellStyle name="Uwaga 3" xfId="47833" hidden="1"/>
    <cellStyle name="Uwaga 3" xfId="47831" hidden="1"/>
    <cellStyle name="Uwaga 3" xfId="47827" hidden="1"/>
    <cellStyle name="Uwaga 3" xfId="47824" hidden="1"/>
    <cellStyle name="Uwaga 3" xfId="47822" hidden="1"/>
    <cellStyle name="Uwaga 3" xfId="47820" hidden="1"/>
    <cellStyle name="Uwaga 3" xfId="47817" hidden="1"/>
    <cellStyle name="Uwaga 3" xfId="47814" hidden="1"/>
    <cellStyle name="Uwaga 3" xfId="47811" hidden="1"/>
    <cellStyle name="Uwaga 3" xfId="47809" hidden="1"/>
    <cellStyle name="Uwaga 3" xfId="47807" hidden="1"/>
    <cellStyle name="Uwaga 3" xfId="47802" hidden="1"/>
    <cellStyle name="Uwaga 3" xfId="47800" hidden="1"/>
    <cellStyle name="Uwaga 3" xfId="47797" hidden="1"/>
    <cellStyle name="Uwaga 3" xfId="47793" hidden="1"/>
    <cellStyle name="Uwaga 3" xfId="47791" hidden="1"/>
    <cellStyle name="Uwaga 3" xfId="47788" hidden="1"/>
    <cellStyle name="Uwaga 3" xfId="47784" hidden="1"/>
    <cellStyle name="Uwaga 3" xfId="47782" hidden="1"/>
    <cellStyle name="Uwaga 3" xfId="47779" hidden="1"/>
    <cellStyle name="Uwaga 3" xfId="47775" hidden="1"/>
    <cellStyle name="Uwaga 3" xfId="47773" hidden="1"/>
    <cellStyle name="Uwaga 3" xfId="47771" hidden="1"/>
    <cellStyle name="Uwaga 3" xfId="49293" hidden="1"/>
    <cellStyle name="Uwaga 3" xfId="49294" hidden="1"/>
    <cellStyle name="Uwaga 3" xfId="49296" hidden="1"/>
    <cellStyle name="Uwaga 3" xfId="49308" hidden="1"/>
    <cellStyle name="Uwaga 3" xfId="49309" hidden="1"/>
    <cellStyle name="Uwaga 3" xfId="49314" hidden="1"/>
    <cellStyle name="Uwaga 3" xfId="49323" hidden="1"/>
    <cellStyle name="Uwaga 3" xfId="49324" hidden="1"/>
    <cellStyle name="Uwaga 3" xfId="49329" hidden="1"/>
    <cellStyle name="Uwaga 3" xfId="49338" hidden="1"/>
    <cellStyle name="Uwaga 3" xfId="49339" hidden="1"/>
    <cellStyle name="Uwaga 3" xfId="49340" hidden="1"/>
    <cellStyle name="Uwaga 3" xfId="49353" hidden="1"/>
    <cellStyle name="Uwaga 3" xfId="49358" hidden="1"/>
    <cellStyle name="Uwaga 3" xfId="49363" hidden="1"/>
    <cellStyle name="Uwaga 3" xfId="49373" hidden="1"/>
    <cellStyle name="Uwaga 3" xfId="49378" hidden="1"/>
    <cellStyle name="Uwaga 3" xfId="49382" hidden="1"/>
    <cellStyle name="Uwaga 3" xfId="49389" hidden="1"/>
    <cellStyle name="Uwaga 3" xfId="49394" hidden="1"/>
    <cellStyle name="Uwaga 3" xfId="49397" hidden="1"/>
    <cellStyle name="Uwaga 3" xfId="49403" hidden="1"/>
    <cellStyle name="Uwaga 3" xfId="49408" hidden="1"/>
    <cellStyle name="Uwaga 3" xfId="49412" hidden="1"/>
    <cellStyle name="Uwaga 3" xfId="49413" hidden="1"/>
    <cellStyle name="Uwaga 3" xfId="49414" hidden="1"/>
    <cellStyle name="Uwaga 3" xfId="49418" hidden="1"/>
    <cellStyle name="Uwaga 3" xfId="49430" hidden="1"/>
    <cellStyle name="Uwaga 3" xfId="49435" hidden="1"/>
    <cellStyle name="Uwaga 3" xfId="49440" hidden="1"/>
    <cellStyle name="Uwaga 3" xfId="49445" hidden="1"/>
    <cellStyle name="Uwaga 3" xfId="49450" hidden="1"/>
    <cellStyle name="Uwaga 3" xfId="49455" hidden="1"/>
    <cellStyle name="Uwaga 3" xfId="49459" hidden="1"/>
    <cellStyle name="Uwaga 3" xfId="49463" hidden="1"/>
    <cellStyle name="Uwaga 3" xfId="49468" hidden="1"/>
    <cellStyle name="Uwaga 3" xfId="49473" hidden="1"/>
    <cellStyle name="Uwaga 3" xfId="49474" hidden="1"/>
    <cellStyle name="Uwaga 3" xfId="49476" hidden="1"/>
    <cellStyle name="Uwaga 3" xfId="49489" hidden="1"/>
    <cellStyle name="Uwaga 3" xfId="49493" hidden="1"/>
    <cellStyle name="Uwaga 3" xfId="49498" hidden="1"/>
    <cellStyle name="Uwaga 3" xfId="49505" hidden="1"/>
    <cellStyle name="Uwaga 3" xfId="49509" hidden="1"/>
    <cellStyle name="Uwaga 3" xfId="49514" hidden="1"/>
    <cellStyle name="Uwaga 3" xfId="49519" hidden="1"/>
    <cellStyle name="Uwaga 3" xfId="49522" hidden="1"/>
    <cellStyle name="Uwaga 3" xfId="49527" hidden="1"/>
    <cellStyle name="Uwaga 3" xfId="49533" hidden="1"/>
    <cellStyle name="Uwaga 3" xfId="49534" hidden="1"/>
    <cellStyle name="Uwaga 3" xfId="49537" hidden="1"/>
    <cellStyle name="Uwaga 3" xfId="49550" hidden="1"/>
    <cellStyle name="Uwaga 3" xfId="49554" hidden="1"/>
    <cellStyle name="Uwaga 3" xfId="49559" hidden="1"/>
    <cellStyle name="Uwaga 3" xfId="49566" hidden="1"/>
    <cellStyle name="Uwaga 3" xfId="49571" hidden="1"/>
    <cellStyle name="Uwaga 3" xfId="49575" hidden="1"/>
    <cellStyle name="Uwaga 3" xfId="49580" hidden="1"/>
    <cellStyle name="Uwaga 3" xfId="49584" hidden="1"/>
    <cellStyle name="Uwaga 3" xfId="49589" hidden="1"/>
    <cellStyle name="Uwaga 3" xfId="49593" hidden="1"/>
    <cellStyle name="Uwaga 3" xfId="49594" hidden="1"/>
    <cellStyle name="Uwaga 3" xfId="49596" hidden="1"/>
    <cellStyle name="Uwaga 3" xfId="49608" hidden="1"/>
    <cellStyle name="Uwaga 3" xfId="49609" hidden="1"/>
    <cellStyle name="Uwaga 3" xfId="49611" hidden="1"/>
    <cellStyle name="Uwaga 3" xfId="49623" hidden="1"/>
    <cellStyle name="Uwaga 3" xfId="49625" hidden="1"/>
    <cellStyle name="Uwaga 3" xfId="49628" hidden="1"/>
    <cellStyle name="Uwaga 3" xfId="49638" hidden="1"/>
    <cellStyle name="Uwaga 3" xfId="49639" hidden="1"/>
    <cellStyle name="Uwaga 3" xfId="49641" hidden="1"/>
    <cellStyle name="Uwaga 3" xfId="49653" hidden="1"/>
    <cellStyle name="Uwaga 3" xfId="49654" hidden="1"/>
    <cellStyle name="Uwaga 3" xfId="49655" hidden="1"/>
    <cellStyle name="Uwaga 3" xfId="49669" hidden="1"/>
    <cellStyle name="Uwaga 3" xfId="49672" hidden="1"/>
    <cellStyle name="Uwaga 3" xfId="49676" hidden="1"/>
    <cellStyle name="Uwaga 3" xfId="49684" hidden="1"/>
    <cellStyle name="Uwaga 3" xfId="49687" hidden="1"/>
    <cellStyle name="Uwaga 3" xfId="49691" hidden="1"/>
    <cellStyle name="Uwaga 3" xfId="49699" hidden="1"/>
    <cellStyle name="Uwaga 3" xfId="49702" hidden="1"/>
    <cellStyle name="Uwaga 3" xfId="49706" hidden="1"/>
    <cellStyle name="Uwaga 3" xfId="49713" hidden="1"/>
    <cellStyle name="Uwaga 3" xfId="49714" hidden="1"/>
    <cellStyle name="Uwaga 3" xfId="49716" hidden="1"/>
    <cellStyle name="Uwaga 3" xfId="49729" hidden="1"/>
    <cellStyle name="Uwaga 3" xfId="49732" hidden="1"/>
    <cellStyle name="Uwaga 3" xfId="49735" hidden="1"/>
    <cellStyle name="Uwaga 3" xfId="49744" hidden="1"/>
    <cellStyle name="Uwaga 3" xfId="49747" hidden="1"/>
    <cellStyle name="Uwaga 3" xfId="49751" hidden="1"/>
    <cellStyle name="Uwaga 3" xfId="49759" hidden="1"/>
    <cellStyle name="Uwaga 3" xfId="49761" hidden="1"/>
    <cellStyle name="Uwaga 3" xfId="49764" hidden="1"/>
    <cellStyle name="Uwaga 3" xfId="49773" hidden="1"/>
    <cellStyle name="Uwaga 3" xfId="49774" hidden="1"/>
    <cellStyle name="Uwaga 3" xfId="49775" hidden="1"/>
    <cellStyle name="Uwaga 3" xfId="49788" hidden="1"/>
    <cellStyle name="Uwaga 3" xfId="49789" hidden="1"/>
    <cellStyle name="Uwaga 3" xfId="49791" hidden="1"/>
    <cellStyle name="Uwaga 3" xfId="49803" hidden="1"/>
    <cellStyle name="Uwaga 3" xfId="49804" hidden="1"/>
    <cellStyle name="Uwaga 3" xfId="49806" hidden="1"/>
    <cellStyle name="Uwaga 3" xfId="49818" hidden="1"/>
    <cellStyle name="Uwaga 3" xfId="49819" hidden="1"/>
    <cellStyle name="Uwaga 3" xfId="49821" hidden="1"/>
    <cellStyle name="Uwaga 3" xfId="49833" hidden="1"/>
    <cellStyle name="Uwaga 3" xfId="49834" hidden="1"/>
    <cellStyle name="Uwaga 3" xfId="49835" hidden="1"/>
    <cellStyle name="Uwaga 3" xfId="49849" hidden="1"/>
    <cellStyle name="Uwaga 3" xfId="49851" hidden="1"/>
    <cellStyle name="Uwaga 3" xfId="49854" hidden="1"/>
    <cellStyle name="Uwaga 3" xfId="49864" hidden="1"/>
    <cellStyle name="Uwaga 3" xfId="49867" hidden="1"/>
    <cellStyle name="Uwaga 3" xfId="49870" hidden="1"/>
    <cellStyle name="Uwaga 3" xfId="49879" hidden="1"/>
    <cellStyle name="Uwaga 3" xfId="49881" hidden="1"/>
    <cellStyle name="Uwaga 3" xfId="49884" hidden="1"/>
    <cellStyle name="Uwaga 3" xfId="49893" hidden="1"/>
    <cellStyle name="Uwaga 3" xfId="49894" hidden="1"/>
    <cellStyle name="Uwaga 3" xfId="49895" hidden="1"/>
    <cellStyle name="Uwaga 3" xfId="49908" hidden="1"/>
    <cellStyle name="Uwaga 3" xfId="49910" hidden="1"/>
    <cellStyle name="Uwaga 3" xfId="49912" hidden="1"/>
    <cellStyle name="Uwaga 3" xfId="49923" hidden="1"/>
    <cellStyle name="Uwaga 3" xfId="49925" hidden="1"/>
    <cellStyle name="Uwaga 3" xfId="49927" hidden="1"/>
    <cellStyle name="Uwaga 3" xfId="49938" hidden="1"/>
    <cellStyle name="Uwaga 3" xfId="49940" hidden="1"/>
    <cellStyle name="Uwaga 3" xfId="49942" hidden="1"/>
    <cellStyle name="Uwaga 3" xfId="49953" hidden="1"/>
    <cellStyle name="Uwaga 3" xfId="49954" hidden="1"/>
    <cellStyle name="Uwaga 3" xfId="49955" hidden="1"/>
    <cellStyle name="Uwaga 3" xfId="49968" hidden="1"/>
    <cellStyle name="Uwaga 3" xfId="49970" hidden="1"/>
    <cellStyle name="Uwaga 3" xfId="49972" hidden="1"/>
    <cellStyle name="Uwaga 3" xfId="49983" hidden="1"/>
    <cellStyle name="Uwaga 3" xfId="49985" hidden="1"/>
    <cellStyle name="Uwaga 3" xfId="49987" hidden="1"/>
    <cellStyle name="Uwaga 3" xfId="49998" hidden="1"/>
    <cellStyle name="Uwaga 3" xfId="50000" hidden="1"/>
    <cellStyle name="Uwaga 3" xfId="50001" hidden="1"/>
    <cellStyle name="Uwaga 3" xfId="50013" hidden="1"/>
    <cellStyle name="Uwaga 3" xfId="50014" hidden="1"/>
    <cellStyle name="Uwaga 3" xfId="50015" hidden="1"/>
    <cellStyle name="Uwaga 3" xfId="50028" hidden="1"/>
    <cellStyle name="Uwaga 3" xfId="50030" hidden="1"/>
    <cellStyle name="Uwaga 3" xfId="50032" hidden="1"/>
    <cellStyle name="Uwaga 3" xfId="50043" hidden="1"/>
    <cellStyle name="Uwaga 3" xfId="50045" hidden="1"/>
    <cellStyle name="Uwaga 3" xfId="50047" hidden="1"/>
    <cellStyle name="Uwaga 3" xfId="50058" hidden="1"/>
    <cellStyle name="Uwaga 3" xfId="50060" hidden="1"/>
    <cellStyle name="Uwaga 3" xfId="50062" hidden="1"/>
    <cellStyle name="Uwaga 3" xfId="50073" hidden="1"/>
    <cellStyle name="Uwaga 3" xfId="50074" hidden="1"/>
    <cellStyle name="Uwaga 3" xfId="50076" hidden="1"/>
    <cellStyle name="Uwaga 3" xfId="50087" hidden="1"/>
    <cellStyle name="Uwaga 3" xfId="50089" hidden="1"/>
    <cellStyle name="Uwaga 3" xfId="50090" hidden="1"/>
    <cellStyle name="Uwaga 3" xfId="50099" hidden="1"/>
    <cellStyle name="Uwaga 3" xfId="50102" hidden="1"/>
    <cellStyle name="Uwaga 3" xfId="50104" hidden="1"/>
    <cellStyle name="Uwaga 3" xfId="50115" hidden="1"/>
    <cellStyle name="Uwaga 3" xfId="50117" hidden="1"/>
    <cellStyle name="Uwaga 3" xfId="50119" hidden="1"/>
    <cellStyle name="Uwaga 3" xfId="50131" hidden="1"/>
    <cellStyle name="Uwaga 3" xfId="50133" hidden="1"/>
    <cellStyle name="Uwaga 3" xfId="50135" hidden="1"/>
    <cellStyle name="Uwaga 3" xfId="50143" hidden="1"/>
    <cellStyle name="Uwaga 3" xfId="50145" hidden="1"/>
    <cellStyle name="Uwaga 3" xfId="50148" hidden="1"/>
    <cellStyle name="Uwaga 3" xfId="50138" hidden="1"/>
    <cellStyle name="Uwaga 3" xfId="50137" hidden="1"/>
    <cellStyle name="Uwaga 3" xfId="50136" hidden="1"/>
    <cellStyle name="Uwaga 3" xfId="50123" hidden="1"/>
    <cellStyle name="Uwaga 3" xfId="50122" hidden="1"/>
    <cellStyle name="Uwaga 3" xfId="50121" hidden="1"/>
    <cellStyle name="Uwaga 3" xfId="50108" hidden="1"/>
    <cellStyle name="Uwaga 3" xfId="50107" hidden="1"/>
    <cellStyle name="Uwaga 3" xfId="50106" hidden="1"/>
    <cellStyle name="Uwaga 3" xfId="50093" hidden="1"/>
    <cellStyle name="Uwaga 3" xfId="50092" hidden="1"/>
    <cellStyle name="Uwaga 3" xfId="50091" hidden="1"/>
    <cellStyle name="Uwaga 3" xfId="50078" hidden="1"/>
    <cellStyle name="Uwaga 3" xfId="50077" hidden="1"/>
    <cellStyle name="Uwaga 3" xfId="50075" hidden="1"/>
    <cellStyle name="Uwaga 3" xfId="50064" hidden="1"/>
    <cellStyle name="Uwaga 3" xfId="50061" hidden="1"/>
    <cellStyle name="Uwaga 3" xfId="50059" hidden="1"/>
    <cellStyle name="Uwaga 3" xfId="50049" hidden="1"/>
    <cellStyle name="Uwaga 3" xfId="50046" hidden="1"/>
    <cellStyle name="Uwaga 3" xfId="50044" hidden="1"/>
    <cellStyle name="Uwaga 3" xfId="50034" hidden="1"/>
    <cellStyle name="Uwaga 3" xfId="50031" hidden="1"/>
    <cellStyle name="Uwaga 3" xfId="50029" hidden="1"/>
    <cellStyle name="Uwaga 3" xfId="50019" hidden="1"/>
    <cellStyle name="Uwaga 3" xfId="50017" hidden="1"/>
    <cellStyle name="Uwaga 3" xfId="50016" hidden="1"/>
    <cellStyle name="Uwaga 3" xfId="50004" hidden="1"/>
    <cellStyle name="Uwaga 3" xfId="50002" hidden="1"/>
    <cellStyle name="Uwaga 3" xfId="49999" hidden="1"/>
    <cellStyle name="Uwaga 3" xfId="49989" hidden="1"/>
    <cellStyle name="Uwaga 3" xfId="49986" hidden="1"/>
    <cellStyle name="Uwaga 3" xfId="49984" hidden="1"/>
    <cellStyle name="Uwaga 3" xfId="49974" hidden="1"/>
    <cellStyle name="Uwaga 3" xfId="49971" hidden="1"/>
    <cellStyle name="Uwaga 3" xfId="49969" hidden="1"/>
    <cellStyle name="Uwaga 3" xfId="49959" hidden="1"/>
    <cellStyle name="Uwaga 3" xfId="49957" hidden="1"/>
    <cellStyle name="Uwaga 3" xfId="49956" hidden="1"/>
    <cellStyle name="Uwaga 3" xfId="49944" hidden="1"/>
    <cellStyle name="Uwaga 3" xfId="49941" hidden="1"/>
    <cellStyle name="Uwaga 3" xfId="49939" hidden="1"/>
    <cellStyle name="Uwaga 3" xfId="49929" hidden="1"/>
    <cellStyle name="Uwaga 3" xfId="49926" hidden="1"/>
    <cellStyle name="Uwaga 3" xfId="49924" hidden="1"/>
    <cellStyle name="Uwaga 3" xfId="49914" hidden="1"/>
    <cellStyle name="Uwaga 3" xfId="49911" hidden="1"/>
    <cellStyle name="Uwaga 3" xfId="49909" hidden="1"/>
    <cellStyle name="Uwaga 3" xfId="49899" hidden="1"/>
    <cellStyle name="Uwaga 3" xfId="49897" hidden="1"/>
    <cellStyle name="Uwaga 3" xfId="49896" hidden="1"/>
    <cellStyle name="Uwaga 3" xfId="49883" hidden="1"/>
    <cellStyle name="Uwaga 3" xfId="49880" hidden="1"/>
    <cellStyle name="Uwaga 3" xfId="49878" hidden="1"/>
    <cellStyle name="Uwaga 3" xfId="49868" hidden="1"/>
    <cellStyle name="Uwaga 3" xfId="49865" hidden="1"/>
    <cellStyle name="Uwaga 3" xfId="49863" hidden="1"/>
    <cellStyle name="Uwaga 3" xfId="49853" hidden="1"/>
    <cellStyle name="Uwaga 3" xfId="49850" hidden="1"/>
    <cellStyle name="Uwaga 3" xfId="49848" hidden="1"/>
    <cellStyle name="Uwaga 3" xfId="49839" hidden="1"/>
    <cellStyle name="Uwaga 3" xfId="49837" hidden="1"/>
    <cellStyle name="Uwaga 3" xfId="49836" hidden="1"/>
    <cellStyle name="Uwaga 3" xfId="49824" hidden="1"/>
    <cellStyle name="Uwaga 3" xfId="49822" hidden="1"/>
    <cellStyle name="Uwaga 3" xfId="49820" hidden="1"/>
    <cellStyle name="Uwaga 3" xfId="49809" hidden="1"/>
    <cellStyle name="Uwaga 3" xfId="49807" hidden="1"/>
    <cellStyle name="Uwaga 3" xfId="49805" hidden="1"/>
    <cellStyle name="Uwaga 3" xfId="49794" hidden="1"/>
    <cellStyle name="Uwaga 3" xfId="49792" hidden="1"/>
    <cellStyle name="Uwaga 3" xfId="49790" hidden="1"/>
    <cellStyle name="Uwaga 3" xfId="49779" hidden="1"/>
    <cellStyle name="Uwaga 3" xfId="49777" hidden="1"/>
    <cellStyle name="Uwaga 3" xfId="49776" hidden="1"/>
    <cellStyle name="Uwaga 3" xfId="49763" hidden="1"/>
    <cellStyle name="Uwaga 3" xfId="49760" hidden="1"/>
    <cellStyle name="Uwaga 3" xfId="49758" hidden="1"/>
    <cellStyle name="Uwaga 3" xfId="49748" hidden="1"/>
    <cellStyle name="Uwaga 3" xfId="49745" hidden="1"/>
    <cellStyle name="Uwaga 3" xfId="49743" hidden="1"/>
    <cellStyle name="Uwaga 3" xfId="49733" hidden="1"/>
    <cellStyle name="Uwaga 3" xfId="49730" hidden="1"/>
    <cellStyle name="Uwaga 3" xfId="49728" hidden="1"/>
    <cellStyle name="Uwaga 3" xfId="49719" hidden="1"/>
    <cellStyle name="Uwaga 3" xfId="49717" hidden="1"/>
    <cellStyle name="Uwaga 3" xfId="49715" hidden="1"/>
    <cellStyle name="Uwaga 3" xfId="49703" hidden="1"/>
    <cellStyle name="Uwaga 3" xfId="49700" hidden="1"/>
    <cellStyle name="Uwaga 3" xfId="49698" hidden="1"/>
    <cellStyle name="Uwaga 3" xfId="49688" hidden="1"/>
    <cellStyle name="Uwaga 3" xfId="49685" hidden="1"/>
    <cellStyle name="Uwaga 3" xfId="49683" hidden="1"/>
    <cellStyle name="Uwaga 3" xfId="49673" hidden="1"/>
    <cellStyle name="Uwaga 3" xfId="49670" hidden="1"/>
    <cellStyle name="Uwaga 3" xfId="49668" hidden="1"/>
    <cellStyle name="Uwaga 3" xfId="49661" hidden="1"/>
    <cellStyle name="Uwaga 3" xfId="49658" hidden="1"/>
    <cellStyle name="Uwaga 3" xfId="49656" hidden="1"/>
    <cellStyle name="Uwaga 3" xfId="49646" hidden="1"/>
    <cellStyle name="Uwaga 3" xfId="49643" hidden="1"/>
    <cellStyle name="Uwaga 3" xfId="49640" hidden="1"/>
    <cellStyle name="Uwaga 3" xfId="49631" hidden="1"/>
    <cellStyle name="Uwaga 3" xfId="49627" hidden="1"/>
    <cellStyle name="Uwaga 3" xfId="49624" hidden="1"/>
    <cellStyle name="Uwaga 3" xfId="49616" hidden="1"/>
    <cellStyle name="Uwaga 3" xfId="49613" hidden="1"/>
    <cellStyle name="Uwaga 3" xfId="49610" hidden="1"/>
    <cellStyle name="Uwaga 3" xfId="49601" hidden="1"/>
    <cellStyle name="Uwaga 3" xfId="49598" hidden="1"/>
    <cellStyle name="Uwaga 3" xfId="49595" hidden="1"/>
    <cellStyle name="Uwaga 3" xfId="49585" hidden="1"/>
    <cellStyle name="Uwaga 3" xfId="49581" hidden="1"/>
    <cellStyle name="Uwaga 3" xfId="49578" hidden="1"/>
    <cellStyle name="Uwaga 3" xfId="49569" hidden="1"/>
    <cellStyle name="Uwaga 3" xfId="49565" hidden="1"/>
    <cellStyle name="Uwaga 3" xfId="49563" hidden="1"/>
    <cellStyle name="Uwaga 3" xfId="49555" hidden="1"/>
    <cellStyle name="Uwaga 3" xfId="49551" hidden="1"/>
    <cellStyle name="Uwaga 3" xfId="49548" hidden="1"/>
    <cellStyle name="Uwaga 3" xfId="49541" hidden="1"/>
    <cellStyle name="Uwaga 3" xfId="49538" hidden="1"/>
    <cellStyle name="Uwaga 3" xfId="49535" hidden="1"/>
    <cellStyle name="Uwaga 3" xfId="49526" hidden="1"/>
    <cellStyle name="Uwaga 3" xfId="49521" hidden="1"/>
    <cellStyle name="Uwaga 3" xfId="49518" hidden="1"/>
    <cellStyle name="Uwaga 3" xfId="49511" hidden="1"/>
    <cellStyle name="Uwaga 3" xfId="49506" hidden="1"/>
    <cellStyle name="Uwaga 3" xfId="49503" hidden="1"/>
    <cellStyle name="Uwaga 3" xfId="49496" hidden="1"/>
    <cellStyle name="Uwaga 3" xfId="49491" hidden="1"/>
    <cellStyle name="Uwaga 3" xfId="49488" hidden="1"/>
    <cellStyle name="Uwaga 3" xfId="49482" hidden="1"/>
    <cellStyle name="Uwaga 3" xfId="49478" hidden="1"/>
    <cellStyle name="Uwaga 3" xfId="49475" hidden="1"/>
    <cellStyle name="Uwaga 3" xfId="49467" hidden="1"/>
    <cellStyle name="Uwaga 3" xfId="49462" hidden="1"/>
    <cellStyle name="Uwaga 3" xfId="49458" hidden="1"/>
    <cellStyle name="Uwaga 3" xfId="49452" hidden="1"/>
    <cellStyle name="Uwaga 3" xfId="49447" hidden="1"/>
    <cellStyle name="Uwaga 3" xfId="49443" hidden="1"/>
    <cellStyle name="Uwaga 3" xfId="49437" hidden="1"/>
    <cellStyle name="Uwaga 3" xfId="49432" hidden="1"/>
    <cellStyle name="Uwaga 3" xfId="49428" hidden="1"/>
    <cellStyle name="Uwaga 3" xfId="49423" hidden="1"/>
    <cellStyle name="Uwaga 3" xfId="49419" hidden="1"/>
    <cellStyle name="Uwaga 3" xfId="49415" hidden="1"/>
    <cellStyle name="Uwaga 3" xfId="49407" hidden="1"/>
    <cellStyle name="Uwaga 3" xfId="49402" hidden="1"/>
    <cellStyle name="Uwaga 3" xfId="49398" hidden="1"/>
    <cellStyle name="Uwaga 3" xfId="49392" hidden="1"/>
    <cellStyle name="Uwaga 3" xfId="49387" hidden="1"/>
    <cellStyle name="Uwaga 3" xfId="49383" hidden="1"/>
    <cellStyle name="Uwaga 3" xfId="49377" hidden="1"/>
    <cellStyle name="Uwaga 3" xfId="49372" hidden="1"/>
    <cellStyle name="Uwaga 3" xfId="49368" hidden="1"/>
    <cellStyle name="Uwaga 3" xfId="49364" hidden="1"/>
    <cellStyle name="Uwaga 3" xfId="49359" hidden="1"/>
    <cellStyle name="Uwaga 3" xfId="49354" hidden="1"/>
    <cellStyle name="Uwaga 3" xfId="49349" hidden="1"/>
    <cellStyle name="Uwaga 3" xfId="49345" hidden="1"/>
    <cellStyle name="Uwaga 3" xfId="49341" hidden="1"/>
    <cellStyle name="Uwaga 3" xfId="49334" hidden="1"/>
    <cellStyle name="Uwaga 3" xfId="49330" hidden="1"/>
    <cellStyle name="Uwaga 3" xfId="49325" hidden="1"/>
    <cellStyle name="Uwaga 3" xfId="49319" hidden="1"/>
    <cellStyle name="Uwaga 3" xfId="49315" hidden="1"/>
    <cellStyle name="Uwaga 3" xfId="49310" hidden="1"/>
    <cellStyle name="Uwaga 3" xfId="49304" hidden="1"/>
    <cellStyle name="Uwaga 3" xfId="49300" hidden="1"/>
    <cellStyle name="Uwaga 3" xfId="49295" hidden="1"/>
    <cellStyle name="Uwaga 3" xfId="49289" hidden="1"/>
    <cellStyle name="Uwaga 3" xfId="49285" hidden="1"/>
    <cellStyle name="Uwaga 3" xfId="49281" hidden="1"/>
    <cellStyle name="Uwaga 3" xfId="50141" hidden="1"/>
    <cellStyle name="Uwaga 3" xfId="50140" hidden="1"/>
    <cellStyle name="Uwaga 3" xfId="50139" hidden="1"/>
    <cellStyle name="Uwaga 3" xfId="50126" hidden="1"/>
    <cellStyle name="Uwaga 3" xfId="50125" hidden="1"/>
    <cellStyle name="Uwaga 3" xfId="50124" hidden="1"/>
    <cellStyle name="Uwaga 3" xfId="50111" hidden="1"/>
    <cellStyle name="Uwaga 3" xfId="50110" hidden="1"/>
    <cellStyle name="Uwaga 3" xfId="50109" hidden="1"/>
    <cellStyle name="Uwaga 3" xfId="50096" hidden="1"/>
    <cellStyle name="Uwaga 3" xfId="50095" hidden="1"/>
    <cellStyle name="Uwaga 3" xfId="50094" hidden="1"/>
    <cellStyle name="Uwaga 3" xfId="50081" hidden="1"/>
    <cellStyle name="Uwaga 3" xfId="50080" hidden="1"/>
    <cellStyle name="Uwaga 3" xfId="50079" hidden="1"/>
    <cellStyle name="Uwaga 3" xfId="50067" hidden="1"/>
    <cellStyle name="Uwaga 3" xfId="50065" hidden="1"/>
    <cellStyle name="Uwaga 3" xfId="50063" hidden="1"/>
    <cellStyle name="Uwaga 3" xfId="50052" hidden="1"/>
    <cellStyle name="Uwaga 3" xfId="50050" hidden="1"/>
    <cellStyle name="Uwaga 3" xfId="50048" hidden="1"/>
    <cellStyle name="Uwaga 3" xfId="50037" hidden="1"/>
    <cellStyle name="Uwaga 3" xfId="50035" hidden="1"/>
    <cellStyle name="Uwaga 3" xfId="50033" hidden="1"/>
    <cellStyle name="Uwaga 3" xfId="50022" hidden="1"/>
    <cellStyle name="Uwaga 3" xfId="50020" hidden="1"/>
    <cellStyle name="Uwaga 3" xfId="50018" hidden="1"/>
    <cellStyle name="Uwaga 3" xfId="50007" hidden="1"/>
    <cellStyle name="Uwaga 3" xfId="50005" hidden="1"/>
    <cellStyle name="Uwaga 3" xfId="50003" hidden="1"/>
    <cellStyle name="Uwaga 3" xfId="49992" hidden="1"/>
    <cellStyle name="Uwaga 3" xfId="49990" hidden="1"/>
    <cellStyle name="Uwaga 3" xfId="49988" hidden="1"/>
    <cellStyle name="Uwaga 3" xfId="49977" hidden="1"/>
    <cellStyle name="Uwaga 3" xfId="49975" hidden="1"/>
    <cellStyle name="Uwaga 3" xfId="49973" hidden="1"/>
    <cellStyle name="Uwaga 3" xfId="49962" hidden="1"/>
    <cellStyle name="Uwaga 3" xfId="49960" hidden="1"/>
    <cellStyle name="Uwaga 3" xfId="49958" hidden="1"/>
    <cellStyle name="Uwaga 3" xfId="49947" hidden="1"/>
    <cellStyle name="Uwaga 3" xfId="49945" hidden="1"/>
    <cellStyle name="Uwaga 3" xfId="49943" hidden="1"/>
    <cellStyle name="Uwaga 3" xfId="49932" hidden="1"/>
    <cellStyle name="Uwaga 3" xfId="49930" hidden="1"/>
    <cellStyle name="Uwaga 3" xfId="49928" hidden="1"/>
    <cellStyle name="Uwaga 3" xfId="49917" hidden="1"/>
    <cellStyle name="Uwaga 3" xfId="49915" hidden="1"/>
    <cellStyle name="Uwaga 3" xfId="49913" hidden="1"/>
    <cellStyle name="Uwaga 3" xfId="49902" hidden="1"/>
    <cellStyle name="Uwaga 3" xfId="49900" hidden="1"/>
    <cellStyle name="Uwaga 3" xfId="49898" hidden="1"/>
    <cellStyle name="Uwaga 3" xfId="49887" hidden="1"/>
    <cellStyle name="Uwaga 3" xfId="49885" hidden="1"/>
    <cellStyle name="Uwaga 3" xfId="49882" hidden="1"/>
    <cellStyle name="Uwaga 3" xfId="49872" hidden="1"/>
    <cellStyle name="Uwaga 3" xfId="49869" hidden="1"/>
    <cellStyle name="Uwaga 3" xfId="49866" hidden="1"/>
    <cellStyle name="Uwaga 3" xfId="49857" hidden="1"/>
    <cellStyle name="Uwaga 3" xfId="49855" hidden="1"/>
    <cellStyle name="Uwaga 3" xfId="49852" hidden="1"/>
    <cellStyle name="Uwaga 3" xfId="49842" hidden="1"/>
    <cellStyle name="Uwaga 3" xfId="49840" hidden="1"/>
    <cellStyle name="Uwaga 3" xfId="49838" hidden="1"/>
    <cellStyle name="Uwaga 3" xfId="49827" hidden="1"/>
    <cellStyle name="Uwaga 3" xfId="49825" hidden="1"/>
    <cellStyle name="Uwaga 3" xfId="49823" hidden="1"/>
    <cellStyle name="Uwaga 3" xfId="49812" hidden="1"/>
    <cellStyle name="Uwaga 3" xfId="49810" hidden="1"/>
    <cellStyle name="Uwaga 3" xfId="49808" hidden="1"/>
    <cellStyle name="Uwaga 3" xfId="49797" hidden="1"/>
    <cellStyle name="Uwaga 3" xfId="49795" hidden="1"/>
    <cellStyle name="Uwaga 3" xfId="49793" hidden="1"/>
    <cellStyle name="Uwaga 3" xfId="49782" hidden="1"/>
    <cellStyle name="Uwaga 3" xfId="49780" hidden="1"/>
    <cellStyle name="Uwaga 3" xfId="49778" hidden="1"/>
    <cellStyle name="Uwaga 3" xfId="49767" hidden="1"/>
    <cellStyle name="Uwaga 3" xfId="49765" hidden="1"/>
    <cellStyle name="Uwaga 3" xfId="49762" hidden="1"/>
    <cellStyle name="Uwaga 3" xfId="49752" hidden="1"/>
    <cellStyle name="Uwaga 3" xfId="49749" hidden="1"/>
    <cellStyle name="Uwaga 3" xfId="49746" hidden="1"/>
    <cellStyle name="Uwaga 3" xfId="49737" hidden="1"/>
    <cellStyle name="Uwaga 3" xfId="49734" hidden="1"/>
    <cellStyle name="Uwaga 3" xfId="49731" hidden="1"/>
    <cellStyle name="Uwaga 3" xfId="49722" hidden="1"/>
    <cellStyle name="Uwaga 3" xfId="49720" hidden="1"/>
    <cellStyle name="Uwaga 3" xfId="49718" hidden="1"/>
    <cellStyle name="Uwaga 3" xfId="49707" hidden="1"/>
    <cellStyle name="Uwaga 3" xfId="49704" hidden="1"/>
    <cellStyle name="Uwaga 3" xfId="49701" hidden="1"/>
    <cellStyle name="Uwaga 3" xfId="49692" hidden="1"/>
    <cellStyle name="Uwaga 3" xfId="49689" hidden="1"/>
    <cellStyle name="Uwaga 3" xfId="49686" hidden="1"/>
    <cellStyle name="Uwaga 3" xfId="49677" hidden="1"/>
    <cellStyle name="Uwaga 3" xfId="49674" hidden="1"/>
    <cellStyle name="Uwaga 3" xfId="49671" hidden="1"/>
    <cellStyle name="Uwaga 3" xfId="49664" hidden="1"/>
    <cellStyle name="Uwaga 3" xfId="49660" hidden="1"/>
    <cellStyle name="Uwaga 3" xfId="49657" hidden="1"/>
    <cellStyle name="Uwaga 3" xfId="49649" hidden="1"/>
    <cellStyle name="Uwaga 3" xfId="49645" hidden="1"/>
    <cellStyle name="Uwaga 3" xfId="49642" hidden="1"/>
    <cellStyle name="Uwaga 3" xfId="49634" hidden="1"/>
    <cellStyle name="Uwaga 3" xfId="49630" hidden="1"/>
    <cellStyle name="Uwaga 3" xfId="49626" hidden="1"/>
    <cellStyle name="Uwaga 3" xfId="49619" hidden="1"/>
    <cellStyle name="Uwaga 3" xfId="49615" hidden="1"/>
    <cellStyle name="Uwaga 3" xfId="49612" hidden="1"/>
    <cellStyle name="Uwaga 3" xfId="49604" hidden="1"/>
    <cellStyle name="Uwaga 3" xfId="49600" hidden="1"/>
    <cellStyle name="Uwaga 3" xfId="49597" hidden="1"/>
    <cellStyle name="Uwaga 3" xfId="49588" hidden="1"/>
    <cellStyle name="Uwaga 3" xfId="49583" hidden="1"/>
    <cellStyle name="Uwaga 3" xfId="49579" hidden="1"/>
    <cellStyle name="Uwaga 3" xfId="49573" hidden="1"/>
    <cellStyle name="Uwaga 3" xfId="49568" hidden="1"/>
    <cellStyle name="Uwaga 3" xfId="49564" hidden="1"/>
    <cellStyle name="Uwaga 3" xfId="49558" hidden="1"/>
    <cellStyle name="Uwaga 3" xfId="49553" hidden="1"/>
    <cellStyle name="Uwaga 3" xfId="49549" hidden="1"/>
    <cellStyle name="Uwaga 3" xfId="49544" hidden="1"/>
    <cellStyle name="Uwaga 3" xfId="49540" hidden="1"/>
    <cellStyle name="Uwaga 3" xfId="49536" hidden="1"/>
    <cellStyle name="Uwaga 3" xfId="49529" hidden="1"/>
    <cellStyle name="Uwaga 3" xfId="49524" hidden="1"/>
    <cellStyle name="Uwaga 3" xfId="49520" hidden="1"/>
    <cellStyle name="Uwaga 3" xfId="49513" hidden="1"/>
    <cellStyle name="Uwaga 3" xfId="49508" hidden="1"/>
    <cellStyle name="Uwaga 3" xfId="49504" hidden="1"/>
    <cellStyle name="Uwaga 3" xfId="49499" hidden="1"/>
    <cellStyle name="Uwaga 3" xfId="49494" hidden="1"/>
    <cellStyle name="Uwaga 3" xfId="49490" hidden="1"/>
    <cellStyle name="Uwaga 3" xfId="49484" hidden="1"/>
    <cellStyle name="Uwaga 3" xfId="49480" hidden="1"/>
    <cellStyle name="Uwaga 3" xfId="49477" hidden="1"/>
    <cellStyle name="Uwaga 3" xfId="49470" hidden="1"/>
    <cellStyle name="Uwaga 3" xfId="49465" hidden="1"/>
    <cellStyle name="Uwaga 3" xfId="49460" hidden="1"/>
    <cellStyle name="Uwaga 3" xfId="49454" hidden="1"/>
    <cellStyle name="Uwaga 3" xfId="49449" hidden="1"/>
    <cellStyle name="Uwaga 3" xfId="49444" hidden="1"/>
    <cellStyle name="Uwaga 3" xfId="49439" hidden="1"/>
    <cellStyle name="Uwaga 3" xfId="49434" hidden="1"/>
    <cellStyle name="Uwaga 3" xfId="49429" hidden="1"/>
    <cellStyle name="Uwaga 3" xfId="49425" hidden="1"/>
    <cellStyle name="Uwaga 3" xfId="49421" hidden="1"/>
    <cellStyle name="Uwaga 3" xfId="49416" hidden="1"/>
    <cellStyle name="Uwaga 3" xfId="49409" hidden="1"/>
    <cellStyle name="Uwaga 3" xfId="49404" hidden="1"/>
    <cellStyle name="Uwaga 3" xfId="49399" hidden="1"/>
    <cellStyle name="Uwaga 3" xfId="49393" hidden="1"/>
    <cellStyle name="Uwaga 3" xfId="49388" hidden="1"/>
    <cellStyle name="Uwaga 3" xfId="49384" hidden="1"/>
    <cellStyle name="Uwaga 3" xfId="49379" hidden="1"/>
    <cellStyle name="Uwaga 3" xfId="49374" hidden="1"/>
    <cellStyle name="Uwaga 3" xfId="49369" hidden="1"/>
    <cellStyle name="Uwaga 3" xfId="49365" hidden="1"/>
    <cellStyle name="Uwaga 3" xfId="49360" hidden="1"/>
    <cellStyle name="Uwaga 3" xfId="49355" hidden="1"/>
    <cellStyle name="Uwaga 3" xfId="49350" hidden="1"/>
    <cellStyle name="Uwaga 3" xfId="49346" hidden="1"/>
    <cellStyle name="Uwaga 3" xfId="49342" hidden="1"/>
    <cellStyle name="Uwaga 3" xfId="49335" hidden="1"/>
    <cellStyle name="Uwaga 3" xfId="49331" hidden="1"/>
    <cellStyle name="Uwaga 3" xfId="49326" hidden="1"/>
    <cellStyle name="Uwaga 3" xfId="49320" hidden="1"/>
    <cellStyle name="Uwaga 3" xfId="49316" hidden="1"/>
    <cellStyle name="Uwaga 3" xfId="49311" hidden="1"/>
    <cellStyle name="Uwaga 3" xfId="49305" hidden="1"/>
    <cellStyle name="Uwaga 3" xfId="49301" hidden="1"/>
    <cellStyle name="Uwaga 3" xfId="49297" hidden="1"/>
    <cellStyle name="Uwaga 3" xfId="49290" hidden="1"/>
    <cellStyle name="Uwaga 3" xfId="49286" hidden="1"/>
    <cellStyle name="Uwaga 3" xfId="49282" hidden="1"/>
    <cellStyle name="Uwaga 3" xfId="50146" hidden="1"/>
    <cellStyle name="Uwaga 3" xfId="50144" hidden="1"/>
    <cellStyle name="Uwaga 3" xfId="50142" hidden="1"/>
    <cellStyle name="Uwaga 3" xfId="50129" hidden="1"/>
    <cellStyle name="Uwaga 3" xfId="50128" hidden="1"/>
    <cellStyle name="Uwaga 3" xfId="50127" hidden="1"/>
    <cellStyle name="Uwaga 3" xfId="50114" hidden="1"/>
    <cellStyle name="Uwaga 3" xfId="50113" hidden="1"/>
    <cellStyle name="Uwaga 3" xfId="50112" hidden="1"/>
    <cellStyle name="Uwaga 3" xfId="50100" hidden="1"/>
    <cellStyle name="Uwaga 3" xfId="50098" hidden="1"/>
    <cellStyle name="Uwaga 3" xfId="50097" hidden="1"/>
    <cellStyle name="Uwaga 3" xfId="50084" hidden="1"/>
    <cellStyle name="Uwaga 3" xfId="50083" hidden="1"/>
    <cellStyle name="Uwaga 3" xfId="50082" hidden="1"/>
    <cellStyle name="Uwaga 3" xfId="50070" hidden="1"/>
    <cellStyle name="Uwaga 3" xfId="50068" hidden="1"/>
    <cellStyle name="Uwaga 3" xfId="50066" hidden="1"/>
    <cellStyle name="Uwaga 3" xfId="50055" hidden="1"/>
    <cellStyle name="Uwaga 3" xfId="50053" hidden="1"/>
    <cellStyle name="Uwaga 3" xfId="50051" hidden="1"/>
    <cellStyle name="Uwaga 3" xfId="50040" hidden="1"/>
    <cellStyle name="Uwaga 3" xfId="50038" hidden="1"/>
    <cellStyle name="Uwaga 3" xfId="50036" hidden="1"/>
    <cellStyle name="Uwaga 3" xfId="50025" hidden="1"/>
    <cellStyle name="Uwaga 3" xfId="50023" hidden="1"/>
    <cellStyle name="Uwaga 3" xfId="50021" hidden="1"/>
    <cellStyle name="Uwaga 3" xfId="50010" hidden="1"/>
    <cellStyle name="Uwaga 3" xfId="50008" hidden="1"/>
    <cellStyle name="Uwaga 3" xfId="50006" hidden="1"/>
    <cellStyle name="Uwaga 3" xfId="49995" hidden="1"/>
    <cellStyle name="Uwaga 3" xfId="49993" hidden="1"/>
    <cellStyle name="Uwaga 3" xfId="49991" hidden="1"/>
    <cellStyle name="Uwaga 3" xfId="49980" hidden="1"/>
    <cellStyle name="Uwaga 3" xfId="49978" hidden="1"/>
    <cellStyle name="Uwaga 3" xfId="49976" hidden="1"/>
    <cellStyle name="Uwaga 3" xfId="49965" hidden="1"/>
    <cellStyle name="Uwaga 3" xfId="49963" hidden="1"/>
    <cellStyle name="Uwaga 3" xfId="49961" hidden="1"/>
    <cellStyle name="Uwaga 3" xfId="49950" hidden="1"/>
    <cellStyle name="Uwaga 3" xfId="49948" hidden="1"/>
    <cellStyle name="Uwaga 3" xfId="49946" hidden="1"/>
    <cellStyle name="Uwaga 3" xfId="49935" hidden="1"/>
    <cellStyle name="Uwaga 3" xfId="49933" hidden="1"/>
    <cellStyle name="Uwaga 3" xfId="49931" hidden="1"/>
    <cellStyle name="Uwaga 3" xfId="49920" hidden="1"/>
    <cellStyle name="Uwaga 3" xfId="49918" hidden="1"/>
    <cellStyle name="Uwaga 3" xfId="49916" hidden="1"/>
    <cellStyle name="Uwaga 3" xfId="49905" hidden="1"/>
    <cellStyle name="Uwaga 3" xfId="49903" hidden="1"/>
    <cellStyle name="Uwaga 3" xfId="49901" hidden="1"/>
    <cellStyle name="Uwaga 3" xfId="49890" hidden="1"/>
    <cellStyle name="Uwaga 3" xfId="49888" hidden="1"/>
    <cellStyle name="Uwaga 3" xfId="49886" hidden="1"/>
    <cellStyle name="Uwaga 3" xfId="49875" hidden="1"/>
    <cellStyle name="Uwaga 3" xfId="49873" hidden="1"/>
    <cellStyle name="Uwaga 3" xfId="49871" hidden="1"/>
    <cellStyle name="Uwaga 3" xfId="49860" hidden="1"/>
    <cellStyle name="Uwaga 3" xfId="49858" hidden="1"/>
    <cellStyle name="Uwaga 3" xfId="49856" hidden="1"/>
    <cellStyle name="Uwaga 3" xfId="49845" hidden="1"/>
    <cellStyle name="Uwaga 3" xfId="49843" hidden="1"/>
    <cellStyle name="Uwaga 3" xfId="49841" hidden="1"/>
    <cellStyle name="Uwaga 3" xfId="49830" hidden="1"/>
    <cellStyle name="Uwaga 3" xfId="49828" hidden="1"/>
    <cellStyle name="Uwaga 3" xfId="49826" hidden="1"/>
    <cellStyle name="Uwaga 3" xfId="49815" hidden="1"/>
    <cellStyle name="Uwaga 3" xfId="49813" hidden="1"/>
    <cellStyle name="Uwaga 3" xfId="49811" hidden="1"/>
    <cellStyle name="Uwaga 3" xfId="49800" hidden="1"/>
    <cellStyle name="Uwaga 3" xfId="49798" hidden="1"/>
    <cellStyle name="Uwaga 3" xfId="49796" hidden="1"/>
    <cellStyle name="Uwaga 3" xfId="49785" hidden="1"/>
    <cellStyle name="Uwaga 3" xfId="49783" hidden="1"/>
    <cellStyle name="Uwaga 3" xfId="49781" hidden="1"/>
    <cellStyle name="Uwaga 3" xfId="49770" hidden="1"/>
    <cellStyle name="Uwaga 3" xfId="49768" hidden="1"/>
    <cellStyle name="Uwaga 3" xfId="49766" hidden="1"/>
    <cellStyle name="Uwaga 3" xfId="49755" hidden="1"/>
    <cellStyle name="Uwaga 3" xfId="49753" hidden="1"/>
    <cellStyle name="Uwaga 3" xfId="49750" hidden="1"/>
    <cellStyle name="Uwaga 3" xfId="49740" hidden="1"/>
    <cellStyle name="Uwaga 3" xfId="49738" hidden="1"/>
    <cellStyle name="Uwaga 3" xfId="49736" hidden="1"/>
    <cellStyle name="Uwaga 3" xfId="49725" hidden="1"/>
    <cellStyle name="Uwaga 3" xfId="49723" hidden="1"/>
    <cellStyle name="Uwaga 3" xfId="49721" hidden="1"/>
    <cellStyle name="Uwaga 3" xfId="49710" hidden="1"/>
    <cellStyle name="Uwaga 3" xfId="49708" hidden="1"/>
    <cellStyle name="Uwaga 3" xfId="49705" hidden="1"/>
    <cellStyle name="Uwaga 3" xfId="49695" hidden="1"/>
    <cellStyle name="Uwaga 3" xfId="49693" hidden="1"/>
    <cellStyle name="Uwaga 3" xfId="49690" hidden="1"/>
    <cellStyle name="Uwaga 3" xfId="49680" hidden="1"/>
    <cellStyle name="Uwaga 3" xfId="49678" hidden="1"/>
    <cellStyle name="Uwaga 3" xfId="49675" hidden="1"/>
    <cellStyle name="Uwaga 3" xfId="49666" hidden="1"/>
    <cellStyle name="Uwaga 3" xfId="49663" hidden="1"/>
    <cellStyle name="Uwaga 3" xfId="49659" hidden="1"/>
    <cellStyle name="Uwaga 3" xfId="49651" hidden="1"/>
    <cellStyle name="Uwaga 3" xfId="49648" hidden="1"/>
    <cellStyle name="Uwaga 3" xfId="49644" hidden="1"/>
    <cellStyle name="Uwaga 3" xfId="49636" hidden="1"/>
    <cellStyle name="Uwaga 3" xfId="49633" hidden="1"/>
    <cellStyle name="Uwaga 3" xfId="49629" hidden="1"/>
    <cellStyle name="Uwaga 3" xfId="49621" hidden="1"/>
    <cellStyle name="Uwaga 3" xfId="49618" hidden="1"/>
    <cellStyle name="Uwaga 3" xfId="49614" hidden="1"/>
    <cellStyle name="Uwaga 3" xfId="49606" hidden="1"/>
    <cellStyle name="Uwaga 3" xfId="49603" hidden="1"/>
    <cellStyle name="Uwaga 3" xfId="49599" hidden="1"/>
    <cellStyle name="Uwaga 3" xfId="49591" hidden="1"/>
    <cellStyle name="Uwaga 3" xfId="49587" hidden="1"/>
    <cellStyle name="Uwaga 3" xfId="49582" hidden="1"/>
    <cellStyle name="Uwaga 3" xfId="49576" hidden="1"/>
    <cellStyle name="Uwaga 3" xfId="49572" hidden="1"/>
    <cellStyle name="Uwaga 3" xfId="49567" hidden="1"/>
    <cellStyle name="Uwaga 3" xfId="49561" hidden="1"/>
    <cellStyle name="Uwaga 3" xfId="49557" hidden="1"/>
    <cellStyle name="Uwaga 3" xfId="49552" hidden="1"/>
    <cellStyle name="Uwaga 3" xfId="49546" hidden="1"/>
    <cellStyle name="Uwaga 3" xfId="49543" hidden="1"/>
    <cellStyle name="Uwaga 3" xfId="49539" hidden="1"/>
    <cellStyle name="Uwaga 3" xfId="49531" hidden="1"/>
    <cellStyle name="Uwaga 3" xfId="49528" hidden="1"/>
    <cellStyle name="Uwaga 3" xfId="49523" hidden="1"/>
    <cellStyle name="Uwaga 3" xfId="49516" hidden="1"/>
    <cellStyle name="Uwaga 3" xfId="49512" hidden="1"/>
    <cellStyle name="Uwaga 3" xfId="49507" hidden="1"/>
    <cellStyle name="Uwaga 3" xfId="49501" hidden="1"/>
    <cellStyle name="Uwaga 3" xfId="49497" hidden="1"/>
    <cellStyle name="Uwaga 3" xfId="49492" hidden="1"/>
    <cellStyle name="Uwaga 3" xfId="49486" hidden="1"/>
    <cellStyle name="Uwaga 3" xfId="49483" hidden="1"/>
    <cellStyle name="Uwaga 3" xfId="49479" hidden="1"/>
    <cellStyle name="Uwaga 3" xfId="49471" hidden="1"/>
    <cellStyle name="Uwaga 3" xfId="49466" hidden="1"/>
    <cellStyle name="Uwaga 3" xfId="49461" hidden="1"/>
    <cellStyle name="Uwaga 3" xfId="49456" hidden="1"/>
    <cellStyle name="Uwaga 3" xfId="49451" hidden="1"/>
    <cellStyle name="Uwaga 3" xfId="49446" hidden="1"/>
    <cellStyle name="Uwaga 3" xfId="49441" hidden="1"/>
    <cellStyle name="Uwaga 3" xfId="49436" hidden="1"/>
    <cellStyle name="Uwaga 3" xfId="49431" hidden="1"/>
    <cellStyle name="Uwaga 3" xfId="49426" hidden="1"/>
    <cellStyle name="Uwaga 3" xfId="49422" hidden="1"/>
    <cellStyle name="Uwaga 3" xfId="49417" hidden="1"/>
    <cellStyle name="Uwaga 3" xfId="49410" hidden="1"/>
    <cellStyle name="Uwaga 3" xfId="49405" hidden="1"/>
    <cellStyle name="Uwaga 3" xfId="49400" hidden="1"/>
    <cellStyle name="Uwaga 3" xfId="49395" hidden="1"/>
    <cellStyle name="Uwaga 3" xfId="49390" hidden="1"/>
    <cellStyle name="Uwaga 3" xfId="49385" hidden="1"/>
    <cellStyle name="Uwaga 3" xfId="49380" hidden="1"/>
    <cellStyle name="Uwaga 3" xfId="49375" hidden="1"/>
    <cellStyle name="Uwaga 3" xfId="49370" hidden="1"/>
    <cellStyle name="Uwaga 3" xfId="49366" hidden="1"/>
    <cellStyle name="Uwaga 3" xfId="49361" hidden="1"/>
    <cellStyle name="Uwaga 3" xfId="49356" hidden="1"/>
    <cellStyle name="Uwaga 3" xfId="49351" hidden="1"/>
    <cellStyle name="Uwaga 3" xfId="49347" hidden="1"/>
    <cellStyle name="Uwaga 3" xfId="49343" hidden="1"/>
    <cellStyle name="Uwaga 3" xfId="49336" hidden="1"/>
    <cellStyle name="Uwaga 3" xfId="49332" hidden="1"/>
    <cellStyle name="Uwaga 3" xfId="49327" hidden="1"/>
    <cellStyle name="Uwaga 3" xfId="49321" hidden="1"/>
    <cellStyle name="Uwaga 3" xfId="49317" hidden="1"/>
    <cellStyle name="Uwaga 3" xfId="49312" hidden="1"/>
    <cellStyle name="Uwaga 3" xfId="49306" hidden="1"/>
    <cellStyle name="Uwaga 3" xfId="49302" hidden="1"/>
    <cellStyle name="Uwaga 3" xfId="49298" hidden="1"/>
    <cellStyle name="Uwaga 3" xfId="49291" hidden="1"/>
    <cellStyle name="Uwaga 3" xfId="49287" hidden="1"/>
    <cellStyle name="Uwaga 3" xfId="49283" hidden="1"/>
    <cellStyle name="Uwaga 3" xfId="50150" hidden="1"/>
    <cellStyle name="Uwaga 3" xfId="50149" hidden="1"/>
    <cellStyle name="Uwaga 3" xfId="50147" hidden="1"/>
    <cellStyle name="Uwaga 3" xfId="50134" hidden="1"/>
    <cellStyle name="Uwaga 3" xfId="50132" hidden="1"/>
    <cellStyle name="Uwaga 3" xfId="50130" hidden="1"/>
    <cellStyle name="Uwaga 3" xfId="50120" hidden="1"/>
    <cellStyle name="Uwaga 3" xfId="50118" hidden="1"/>
    <cellStyle name="Uwaga 3" xfId="50116" hidden="1"/>
    <cellStyle name="Uwaga 3" xfId="50105" hidden="1"/>
    <cellStyle name="Uwaga 3" xfId="50103" hidden="1"/>
    <cellStyle name="Uwaga 3" xfId="50101" hidden="1"/>
    <cellStyle name="Uwaga 3" xfId="50088" hidden="1"/>
    <cellStyle name="Uwaga 3" xfId="50086" hidden="1"/>
    <cellStyle name="Uwaga 3" xfId="50085" hidden="1"/>
    <cellStyle name="Uwaga 3" xfId="50072" hidden="1"/>
    <cellStyle name="Uwaga 3" xfId="50071" hidden="1"/>
    <cellStyle name="Uwaga 3" xfId="50069" hidden="1"/>
    <cellStyle name="Uwaga 3" xfId="50057" hidden="1"/>
    <cellStyle name="Uwaga 3" xfId="50056" hidden="1"/>
    <cellStyle name="Uwaga 3" xfId="50054" hidden="1"/>
    <cellStyle name="Uwaga 3" xfId="50042" hidden="1"/>
    <cellStyle name="Uwaga 3" xfId="50041" hidden="1"/>
    <cellStyle name="Uwaga 3" xfId="50039" hidden="1"/>
    <cellStyle name="Uwaga 3" xfId="50027" hidden="1"/>
    <cellStyle name="Uwaga 3" xfId="50026" hidden="1"/>
    <cellStyle name="Uwaga 3" xfId="50024" hidden="1"/>
    <cellStyle name="Uwaga 3" xfId="50012" hidden="1"/>
    <cellStyle name="Uwaga 3" xfId="50011" hidden="1"/>
    <cellStyle name="Uwaga 3" xfId="50009" hidden="1"/>
    <cellStyle name="Uwaga 3" xfId="49997" hidden="1"/>
    <cellStyle name="Uwaga 3" xfId="49996" hidden="1"/>
    <cellStyle name="Uwaga 3" xfId="49994" hidden="1"/>
    <cellStyle name="Uwaga 3" xfId="49982" hidden="1"/>
    <cellStyle name="Uwaga 3" xfId="49981" hidden="1"/>
    <cellStyle name="Uwaga 3" xfId="49979" hidden="1"/>
    <cellStyle name="Uwaga 3" xfId="49967" hidden="1"/>
    <cellStyle name="Uwaga 3" xfId="49966" hidden="1"/>
    <cellStyle name="Uwaga 3" xfId="49964" hidden="1"/>
    <cellStyle name="Uwaga 3" xfId="49952" hidden="1"/>
    <cellStyle name="Uwaga 3" xfId="49951" hidden="1"/>
    <cellStyle name="Uwaga 3" xfId="49949" hidden="1"/>
    <cellStyle name="Uwaga 3" xfId="49937" hidden="1"/>
    <cellStyle name="Uwaga 3" xfId="49936" hidden="1"/>
    <cellStyle name="Uwaga 3" xfId="49934" hidden="1"/>
    <cellStyle name="Uwaga 3" xfId="49922" hidden="1"/>
    <cellStyle name="Uwaga 3" xfId="49921" hidden="1"/>
    <cellStyle name="Uwaga 3" xfId="49919" hidden="1"/>
    <cellStyle name="Uwaga 3" xfId="49907" hidden="1"/>
    <cellStyle name="Uwaga 3" xfId="49906" hidden="1"/>
    <cellStyle name="Uwaga 3" xfId="49904" hidden="1"/>
    <cellStyle name="Uwaga 3" xfId="49892" hidden="1"/>
    <cellStyle name="Uwaga 3" xfId="49891" hidden="1"/>
    <cellStyle name="Uwaga 3" xfId="49889" hidden="1"/>
    <cellStyle name="Uwaga 3" xfId="49877" hidden="1"/>
    <cellStyle name="Uwaga 3" xfId="49876" hidden="1"/>
    <cellStyle name="Uwaga 3" xfId="49874" hidden="1"/>
    <cellStyle name="Uwaga 3" xfId="49862" hidden="1"/>
    <cellStyle name="Uwaga 3" xfId="49861" hidden="1"/>
    <cellStyle name="Uwaga 3" xfId="49859" hidden="1"/>
    <cellStyle name="Uwaga 3" xfId="49847" hidden="1"/>
    <cellStyle name="Uwaga 3" xfId="49846" hidden="1"/>
    <cellStyle name="Uwaga 3" xfId="49844" hidden="1"/>
    <cellStyle name="Uwaga 3" xfId="49832" hidden="1"/>
    <cellStyle name="Uwaga 3" xfId="49831" hidden="1"/>
    <cellStyle name="Uwaga 3" xfId="49829" hidden="1"/>
    <cellStyle name="Uwaga 3" xfId="49817" hidden="1"/>
    <cellStyle name="Uwaga 3" xfId="49816" hidden="1"/>
    <cellStyle name="Uwaga 3" xfId="49814" hidden="1"/>
    <cellStyle name="Uwaga 3" xfId="49802" hidden="1"/>
    <cellStyle name="Uwaga 3" xfId="49801" hidden="1"/>
    <cellStyle name="Uwaga 3" xfId="49799" hidden="1"/>
    <cellStyle name="Uwaga 3" xfId="49787" hidden="1"/>
    <cellStyle name="Uwaga 3" xfId="49786" hidden="1"/>
    <cellStyle name="Uwaga 3" xfId="49784" hidden="1"/>
    <cellStyle name="Uwaga 3" xfId="49772" hidden="1"/>
    <cellStyle name="Uwaga 3" xfId="49771" hidden="1"/>
    <cellStyle name="Uwaga 3" xfId="49769" hidden="1"/>
    <cellStyle name="Uwaga 3" xfId="49757" hidden="1"/>
    <cellStyle name="Uwaga 3" xfId="49756" hidden="1"/>
    <cellStyle name="Uwaga 3" xfId="49754" hidden="1"/>
    <cellStyle name="Uwaga 3" xfId="49742" hidden="1"/>
    <cellStyle name="Uwaga 3" xfId="49741" hidden="1"/>
    <cellStyle name="Uwaga 3" xfId="49739" hidden="1"/>
    <cellStyle name="Uwaga 3" xfId="49727" hidden="1"/>
    <cellStyle name="Uwaga 3" xfId="49726" hidden="1"/>
    <cellStyle name="Uwaga 3" xfId="49724" hidden="1"/>
    <cellStyle name="Uwaga 3" xfId="49712" hidden="1"/>
    <cellStyle name="Uwaga 3" xfId="49711" hidden="1"/>
    <cellStyle name="Uwaga 3" xfId="49709" hidden="1"/>
    <cellStyle name="Uwaga 3" xfId="49697" hidden="1"/>
    <cellStyle name="Uwaga 3" xfId="49696" hidden="1"/>
    <cellStyle name="Uwaga 3" xfId="49694" hidden="1"/>
    <cellStyle name="Uwaga 3" xfId="49682" hidden="1"/>
    <cellStyle name="Uwaga 3" xfId="49681" hidden="1"/>
    <cellStyle name="Uwaga 3" xfId="49679" hidden="1"/>
    <cellStyle name="Uwaga 3" xfId="49667" hidden="1"/>
    <cellStyle name="Uwaga 3" xfId="49665" hidden="1"/>
    <cellStyle name="Uwaga 3" xfId="49662" hidden="1"/>
    <cellStyle name="Uwaga 3" xfId="49652" hidden="1"/>
    <cellStyle name="Uwaga 3" xfId="49650" hidden="1"/>
    <cellStyle name="Uwaga 3" xfId="49647" hidden="1"/>
    <cellStyle name="Uwaga 3" xfId="49637" hidden="1"/>
    <cellStyle name="Uwaga 3" xfId="49635" hidden="1"/>
    <cellStyle name="Uwaga 3" xfId="49632" hidden="1"/>
    <cellStyle name="Uwaga 3" xfId="49622" hidden="1"/>
    <cellStyle name="Uwaga 3" xfId="49620" hidden="1"/>
    <cellStyle name="Uwaga 3" xfId="49617" hidden="1"/>
    <cellStyle name="Uwaga 3" xfId="49607" hidden="1"/>
    <cellStyle name="Uwaga 3" xfId="49605" hidden="1"/>
    <cellStyle name="Uwaga 3" xfId="49602" hidden="1"/>
    <cellStyle name="Uwaga 3" xfId="49592" hidden="1"/>
    <cellStyle name="Uwaga 3" xfId="49590" hidden="1"/>
    <cellStyle name="Uwaga 3" xfId="49586" hidden="1"/>
    <cellStyle name="Uwaga 3" xfId="49577" hidden="1"/>
    <cellStyle name="Uwaga 3" xfId="49574" hidden="1"/>
    <cellStyle name="Uwaga 3" xfId="49570" hidden="1"/>
    <cellStyle name="Uwaga 3" xfId="49562" hidden="1"/>
    <cellStyle name="Uwaga 3" xfId="49560" hidden="1"/>
    <cellStyle name="Uwaga 3" xfId="49556" hidden="1"/>
    <cellStyle name="Uwaga 3" xfId="49547" hidden="1"/>
    <cellStyle name="Uwaga 3" xfId="49545" hidden="1"/>
    <cellStyle name="Uwaga 3" xfId="49542" hidden="1"/>
    <cellStyle name="Uwaga 3" xfId="49532" hidden="1"/>
    <cellStyle name="Uwaga 3" xfId="49530" hidden="1"/>
    <cellStyle name="Uwaga 3" xfId="49525" hidden="1"/>
    <cellStyle name="Uwaga 3" xfId="49517" hidden="1"/>
    <cellStyle name="Uwaga 3" xfId="49515" hidden="1"/>
    <cellStyle name="Uwaga 3" xfId="49510" hidden="1"/>
    <cellStyle name="Uwaga 3" xfId="49502" hidden="1"/>
    <cellStyle name="Uwaga 3" xfId="49500" hidden="1"/>
    <cellStyle name="Uwaga 3" xfId="49495" hidden="1"/>
    <cellStyle name="Uwaga 3" xfId="49487" hidden="1"/>
    <cellStyle name="Uwaga 3" xfId="49485" hidden="1"/>
    <cellStyle name="Uwaga 3" xfId="49481" hidden="1"/>
    <cellStyle name="Uwaga 3" xfId="49472" hidden="1"/>
    <cellStyle name="Uwaga 3" xfId="49469" hidden="1"/>
    <cellStyle name="Uwaga 3" xfId="49464" hidden="1"/>
    <cellStyle name="Uwaga 3" xfId="49457" hidden="1"/>
    <cellStyle name="Uwaga 3" xfId="49453" hidden="1"/>
    <cellStyle name="Uwaga 3" xfId="49448" hidden="1"/>
    <cellStyle name="Uwaga 3" xfId="49442" hidden="1"/>
    <cellStyle name="Uwaga 3" xfId="49438" hidden="1"/>
    <cellStyle name="Uwaga 3" xfId="49433" hidden="1"/>
    <cellStyle name="Uwaga 3" xfId="49427" hidden="1"/>
    <cellStyle name="Uwaga 3" xfId="49424" hidden="1"/>
    <cellStyle name="Uwaga 3" xfId="49420" hidden="1"/>
    <cellStyle name="Uwaga 3" xfId="49411" hidden="1"/>
    <cellStyle name="Uwaga 3" xfId="49406" hidden="1"/>
    <cellStyle name="Uwaga 3" xfId="49401" hidden="1"/>
    <cellStyle name="Uwaga 3" xfId="49396" hidden="1"/>
    <cellStyle name="Uwaga 3" xfId="49391" hidden="1"/>
    <cellStyle name="Uwaga 3" xfId="49386" hidden="1"/>
    <cellStyle name="Uwaga 3" xfId="49381" hidden="1"/>
    <cellStyle name="Uwaga 3" xfId="49376" hidden="1"/>
    <cellStyle name="Uwaga 3" xfId="49371" hidden="1"/>
    <cellStyle name="Uwaga 3" xfId="49367" hidden="1"/>
    <cellStyle name="Uwaga 3" xfId="49362" hidden="1"/>
    <cellStyle name="Uwaga 3" xfId="49357" hidden="1"/>
    <cellStyle name="Uwaga 3" xfId="49352" hidden="1"/>
    <cellStyle name="Uwaga 3" xfId="49348" hidden="1"/>
    <cellStyle name="Uwaga 3" xfId="49344" hidden="1"/>
    <cellStyle name="Uwaga 3" xfId="49337" hidden="1"/>
    <cellStyle name="Uwaga 3" xfId="49333" hidden="1"/>
    <cellStyle name="Uwaga 3" xfId="49328" hidden="1"/>
    <cellStyle name="Uwaga 3" xfId="49322" hidden="1"/>
    <cellStyle name="Uwaga 3" xfId="49318" hidden="1"/>
    <cellStyle name="Uwaga 3" xfId="49313" hidden="1"/>
    <cellStyle name="Uwaga 3" xfId="49307" hidden="1"/>
    <cellStyle name="Uwaga 3" xfId="49303" hidden="1"/>
    <cellStyle name="Uwaga 3" xfId="49299" hidden="1"/>
    <cellStyle name="Uwaga 3" xfId="49292" hidden="1"/>
    <cellStyle name="Uwaga 3" xfId="49288" hidden="1"/>
    <cellStyle name="Uwaga 3" xfId="49284" hidden="1"/>
    <cellStyle name="Uwaga 3" xfId="48289" hidden="1"/>
    <cellStyle name="Uwaga 3" xfId="48288" hidden="1"/>
    <cellStyle name="Uwaga 3" xfId="48287" hidden="1"/>
    <cellStyle name="Uwaga 3" xfId="48280" hidden="1"/>
    <cellStyle name="Uwaga 3" xfId="48279" hidden="1"/>
    <cellStyle name="Uwaga 3" xfId="48278" hidden="1"/>
    <cellStyle name="Uwaga 3" xfId="48271" hidden="1"/>
    <cellStyle name="Uwaga 3" xfId="48270" hidden="1"/>
    <cellStyle name="Uwaga 3" xfId="48269" hidden="1"/>
    <cellStyle name="Uwaga 3" xfId="48262" hidden="1"/>
    <cellStyle name="Uwaga 3" xfId="48261" hidden="1"/>
    <cellStyle name="Uwaga 3" xfId="48260" hidden="1"/>
    <cellStyle name="Uwaga 3" xfId="48253" hidden="1"/>
    <cellStyle name="Uwaga 3" xfId="48252" hidden="1"/>
    <cellStyle name="Uwaga 3" xfId="48251" hidden="1"/>
    <cellStyle name="Uwaga 3" xfId="48244" hidden="1"/>
    <cellStyle name="Uwaga 3" xfId="48243" hidden="1"/>
    <cellStyle name="Uwaga 3" xfId="48241" hidden="1"/>
    <cellStyle name="Uwaga 3" xfId="48235" hidden="1"/>
    <cellStyle name="Uwaga 3" xfId="48234" hidden="1"/>
    <cellStyle name="Uwaga 3" xfId="48232" hidden="1"/>
    <cellStyle name="Uwaga 3" xfId="48226" hidden="1"/>
    <cellStyle name="Uwaga 3" xfId="48225" hidden="1"/>
    <cellStyle name="Uwaga 3" xfId="48223" hidden="1"/>
    <cellStyle name="Uwaga 3" xfId="48217" hidden="1"/>
    <cellStyle name="Uwaga 3" xfId="48216" hidden="1"/>
    <cellStyle name="Uwaga 3" xfId="48214" hidden="1"/>
    <cellStyle name="Uwaga 3" xfId="48208" hidden="1"/>
    <cellStyle name="Uwaga 3" xfId="48207" hidden="1"/>
    <cellStyle name="Uwaga 3" xfId="48205" hidden="1"/>
    <cellStyle name="Uwaga 3" xfId="48199" hidden="1"/>
    <cellStyle name="Uwaga 3" xfId="48198" hidden="1"/>
    <cellStyle name="Uwaga 3" xfId="48196" hidden="1"/>
    <cellStyle name="Uwaga 3" xfId="48190" hidden="1"/>
    <cellStyle name="Uwaga 3" xfId="48189" hidden="1"/>
    <cellStyle name="Uwaga 3" xfId="48187" hidden="1"/>
    <cellStyle name="Uwaga 3" xfId="48181" hidden="1"/>
    <cellStyle name="Uwaga 3" xfId="48180" hidden="1"/>
    <cellStyle name="Uwaga 3" xfId="48178" hidden="1"/>
    <cellStyle name="Uwaga 3" xfId="48172" hidden="1"/>
    <cellStyle name="Uwaga 3" xfId="48171" hidden="1"/>
    <cellStyle name="Uwaga 3" xfId="48169" hidden="1"/>
    <cellStyle name="Uwaga 3" xfId="48163" hidden="1"/>
    <cellStyle name="Uwaga 3" xfId="48162" hidden="1"/>
    <cellStyle name="Uwaga 3" xfId="48160" hidden="1"/>
    <cellStyle name="Uwaga 3" xfId="48154" hidden="1"/>
    <cellStyle name="Uwaga 3" xfId="48153" hidden="1"/>
    <cellStyle name="Uwaga 3" xfId="48151" hidden="1"/>
    <cellStyle name="Uwaga 3" xfId="48145" hidden="1"/>
    <cellStyle name="Uwaga 3" xfId="48144" hidden="1"/>
    <cellStyle name="Uwaga 3" xfId="48142" hidden="1"/>
    <cellStyle name="Uwaga 3" xfId="48136" hidden="1"/>
    <cellStyle name="Uwaga 3" xfId="48135" hidden="1"/>
    <cellStyle name="Uwaga 3" xfId="48132" hidden="1"/>
    <cellStyle name="Uwaga 3" xfId="48127" hidden="1"/>
    <cellStyle name="Uwaga 3" xfId="48125" hidden="1"/>
    <cellStyle name="Uwaga 3" xfId="48122" hidden="1"/>
    <cellStyle name="Uwaga 3" xfId="48118" hidden="1"/>
    <cellStyle name="Uwaga 3" xfId="48117" hidden="1"/>
    <cellStyle name="Uwaga 3" xfId="48114" hidden="1"/>
    <cellStyle name="Uwaga 3" xfId="48109" hidden="1"/>
    <cellStyle name="Uwaga 3" xfId="48108" hidden="1"/>
    <cellStyle name="Uwaga 3" xfId="48106" hidden="1"/>
    <cellStyle name="Uwaga 3" xfId="48100" hidden="1"/>
    <cellStyle name="Uwaga 3" xfId="48099" hidden="1"/>
    <cellStyle name="Uwaga 3" xfId="48097" hidden="1"/>
    <cellStyle name="Uwaga 3" xfId="48091" hidden="1"/>
    <cellStyle name="Uwaga 3" xfId="48090" hidden="1"/>
    <cellStyle name="Uwaga 3" xfId="48088" hidden="1"/>
    <cellStyle name="Uwaga 3" xfId="48082" hidden="1"/>
    <cellStyle name="Uwaga 3" xfId="48081" hidden="1"/>
    <cellStyle name="Uwaga 3" xfId="48079" hidden="1"/>
    <cellStyle name="Uwaga 3" xfId="48073" hidden="1"/>
    <cellStyle name="Uwaga 3" xfId="48072" hidden="1"/>
    <cellStyle name="Uwaga 3" xfId="48070" hidden="1"/>
    <cellStyle name="Uwaga 3" xfId="48064" hidden="1"/>
    <cellStyle name="Uwaga 3" xfId="48063" hidden="1"/>
    <cellStyle name="Uwaga 3" xfId="48060" hidden="1"/>
    <cellStyle name="Uwaga 3" xfId="48055" hidden="1"/>
    <cellStyle name="Uwaga 3" xfId="48053" hidden="1"/>
    <cellStyle name="Uwaga 3" xfId="48050" hidden="1"/>
    <cellStyle name="Uwaga 3" xfId="48046" hidden="1"/>
    <cellStyle name="Uwaga 3" xfId="48044" hidden="1"/>
    <cellStyle name="Uwaga 3" xfId="48041" hidden="1"/>
    <cellStyle name="Uwaga 3" xfId="48037" hidden="1"/>
    <cellStyle name="Uwaga 3" xfId="48036" hidden="1"/>
    <cellStyle name="Uwaga 3" xfId="48034" hidden="1"/>
    <cellStyle name="Uwaga 3" xfId="48028" hidden="1"/>
    <cellStyle name="Uwaga 3" xfId="48026" hidden="1"/>
    <cellStyle name="Uwaga 3" xfId="48023" hidden="1"/>
    <cellStyle name="Uwaga 3" xfId="48019" hidden="1"/>
    <cellStyle name="Uwaga 3" xfId="48017" hidden="1"/>
    <cellStyle name="Uwaga 3" xfId="48014" hidden="1"/>
    <cellStyle name="Uwaga 3" xfId="48010" hidden="1"/>
    <cellStyle name="Uwaga 3" xfId="48008" hidden="1"/>
    <cellStyle name="Uwaga 3" xfId="48005" hidden="1"/>
    <cellStyle name="Uwaga 3" xfId="48001" hidden="1"/>
    <cellStyle name="Uwaga 3" xfId="47999" hidden="1"/>
    <cellStyle name="Uwaga 3" xfId="47997" hidden="1"/>
    <cellStyle name="Uwaga 3" xfId="47992" hidden="1"/>
    <cellStyle name="Uwaga 3" xfId="47990" hidden="1"/>
    <cellStyle name="Uwaga 3" xfId="47988" hidden="1"/>
    <cellStyle name="Uwaga 3" xfId="47983" hidden="1"/>
    <cellStyle name="Uwaga 3" xfId="47981" hidden="1"/>
    <cellStyle name="Uwaga 3" xfId="47978" hidden="1"/>
    <cellStyle name="Uwaga 3" xfId="47974" hidden="1"/>
    <cellStyle name="Uwaga 3" xfId="47972" hidden="1"/>
    <cellStyle name="Uwaga 3" xfId="47970" hidden="1"/>
    <cellStyle name="Uwaga 3" xfId="47965" hidden="1"/>
    <cellStyle name="Uwaga 3" xfId="47963" hidden="1"/>
    <cellStyle name="Uwaga 3" xfId="47961" hidden="1"/>
    <cellStyle name="Uwaga 3" xfId="47955" hidden="1"/>
    <cellStyle name="Uwaga 3" xfId="47952" hidden="1"/>
    <cellStyle name="Uwaga 3" xfId="47949" hidden="1"/>
    <cellStyle name="Uwaga 3" xfId="47946" hidden="1"/>
    <cellStyle name="Uwaga 3" xfId="47943" hidden="1"/>
    <cellStyle name="Uwaga 3" xfId="47940" hidden="1"/>
    <cellStyle name="Uwaga 3" xfId="47937" hidden="1"/>
    <cellStyle name="Uwaga 3" xfId="47934" hidden="1"/>
    <cellStyle name="Uwaga 3" xfId="47931" hidden="1"/>
    <cellStyle name="Uwaga 3" xfId="47929" hidden="1"/>
    <cellStyle name="Uwaga 3" xfId="47927" hidden="1"/>
    <cellStyle name="Uwaga 3" xfId="47924" hidden="1"/>
    <cellStyle name="Uwaga 3" xfId="47920" hidden="1"/>
    <cellStyle name="Uwaga 3" xfId="47917" hidden="1"/>
    <cellStyle name="Uwaga 3" xfId="47914" hidden="1"/>
    <cellStyle name="Uwaga 3" xfId="47910" hidden="1"/>
    <cellStyle name="Uwaga 3" xfId="47907" hidden="1"/>
    <cellStyle name="Uwaga 3" xfId="47904" hidden="1"/>
    <cellStyle name="Uwaga 3" xfId="47902" hidden="1"/>
    <cellStyle name="Uwaga 3" xfId="47899" hidden="1"/>
    <cellStyle name="Uwaga 3" xfId="47896" hidden="1"/>
    <cellStyle name="Uwaga 3" xfId="47893" hidden="1"/>
    <cellStyle name="Uwaga 3" xfId="47891" hidden="1"/>
    <cellStyle name="Uwaga 3" xfId="47889" hidden="1"/>
    <cellStyle name="Uwaga 3" xfId="47884" hidden="1"/>
    <cellStyle name="Uwaga 3" xfId="47881" hidden="1"/>
    <cellStyle name="Uwaga 3" xfId="47878" hidden="1"/>
    <cellStyle name="Uwaga 3" xfId="47874" hidden="1"/>
    <cellStyle name="Uwaga 3" xfId="47871" hidden="1"/>
    <cellStyle name="Uwaga 3" xfId="47868" hidden="1"/>
    <cellStyle name="Uwaga 3" xfId="47865" hidden="1"/>
    <cellStyle name="Uwaga 3" xfId="47862" hidden="1"/>
    <cellStyle name="Uwaga 3" xfId="47859" hidden="1"/>
    <cellStyle name="Uwaga 3" xfId="47857" hidden="1"/>
    <cellStyle name="Uwaga 3" xfId="47855" hidden="1"/>
    <cellStyle name="Uwaga 3" xfId="47852" hidden="1"/>
    <cellStyle name="Uwaga 3" xfId="47847" hidden="1"/>
    <cellStyle name="Uwaga 3" xfId="47844" hidden="1"/>
    <cellStyle name="Uwaga 3" xfId="47841" hidden="1"/>
    <cellStyle name="Uwaga 3" xfId="47837" hidden="1"/>
    <cellStyle name="Uwaga 3" xfId="47834" hidden="1"/>
    <cellStyle name="Uwaga 3" xfId="47832" hidden="1"/>
    <cellStyle name="Uwaga 3" xfId="47829" hidden="1"/>
    <cellStyle name="Uwaga 3" xfId="47826" hidden="1"/>
    <cellStyle name="Uwaga 3" xfId="47823" hidden="1"/>
    <cellStyle name="Uwaga 3" xfId="47821" hidden="1"/>
    <cellStyle name="Uwaga 3" xfId="47818" hidden="1"/>
    <cellStyle name="Uwaga 3" xfId="47815" hidden="1"/>
    <cellStyle name="Uwaga 3" xfId="47812" hidden="1"/>
    <cellStyle name="Uwaga 3" xfId="47810" hidden="1"/>
    <cellStyle name="Uwaga 3" xfId="47808" hidden="1"/>
    <cellStyle name="Uwaga 3" xfId="47803" hidden="1"/>
    <cellStyle name="Uwaga 3" xfId="47801" hidden="1"/>
    <cellStyle name="Uwaga 3" xfId="47798" hidden="1"/>
    <cellStyle name="Uwaga 3" xfId="47794" hidden="1"/>
    <cellStyle name="Uwaga 3" xfId="47792" hidden="1"/>
    <cellStyle name="Uwaga 3" xfId="47789" hidden="1"/>
    <cellStyle name="Uwaga 3" xfId="47785" hidden="1"/>
    <cellStyle name="Uwaga 3" xfId="47783" hidden="1"/>
    <cellStyle name="Uwaga 3" xfId="47781" hidden="1"/>
    <cellStyle name="Uwaga 3" xfId="47776" hidden="1"/>
    <cellStyle name="Uwaga 3" xfId="47774" hidden="1"/>
    <cellStyle name="Uwaga 3" xfId="47772" hidden="1"/>
    <cellStyle name="Uwaga 3" xfId="50222" hidden="1"/>
    <cellStyle name="Uwaga 3" xfId="50223" hidden="1"/>
    <cellStyle name="Uwaga 3" xfId="50225" hidden="1"/>
    <cellStyle name="Uwaga 3" xfId="50237" hidden="1"/>
    <cellStyle name="Uwaga 3" xfId="50238" hidden="1"/>
    <cellStyle name="Uwaga 3" xfId="50243" hidden="1"/>
    <cellStyle name="Uwaga 3" xfId="50252" hidden="1"/>
    <cellStyle name="Uwaga 3" xfId="50253" hidden="1"/>
    <cellStyle name="Uwaga 3" xfId="50258" hidden="1"/>
    <cellStyle name="Uwaga 3" xfId="50267" hidden="1"/>
    <cellStyle name="Uwaga 3" xfId="50268" hidden="1"/>
    <cellStyle name="Uwaga 3" xfId="50269" hidden="1"/>
    <cellStyle name="Uwaga 3" xfId="50282" hidden="1"/>
    <cellStyle name="Uwaga 3" xfId="50287" hidden="1"/>
    <cellStyle name="Uwaga 3" xfId="50292" hidden="1"/>
    <cellStyle name="Uwaga 3" xfId="50302" hidden="1"/>
    <cellStyle name="Uwaga 3" xfId="50307" hidden="1"/>
    <cellStyle name="Uwaga 3" xfId="50311" hidden="1"/>
    <cellStyle name="Uwaga 3" xfId="50318" hidden="1"/>
    <cellStyle name="Uwaga 3" xfId="50323" hidden="1"/>
    <cellStyle name="Uwaga 3" xfId="50326" hidden="1"/>
    <cellStyle name="Uwaga 3" xfId="50332" hidden="1"/>
    <cellStyle name="Uwaga 3" xfId="50337" hidden="1"/>
    <cellStyle name="Uwaga 3" xfId="50341" hidden="1"/>
    <cellStyle name="Uwaga 3" xfId="50342" hidden="1"/>
    <cellStyle name="Uwaga 3" xfId="50343" hidden="1"/>
    <cellStyle name="Uwaga 3" xfId="50347" hidden="1"/>
    <cellStyle name="Uwaga 3" xfId="50359" hidden="1"/>
    <cellStyle name="Uwaga 3" xfId="50364" hidden="1"/>
    <cellStyle name="Uwaga 3" xfId="50369" hidden="1"/>
    <cellStyle name="Uwaga 3" xfId="50374" hidden="1"/>
    <cellStyle name="Uwaga 3" xfId="50379" hidden="1"/>
    <cellStyle name="Uwaga 3" xfId="50384" hidden="1"/>
    <cellStyle name="Uwaga 3" xfId="50388" hidden="1"/>
    <cellStyle name="Uwaga 3" xfId="50392" hidden="1"/>
    <cellStyle name="Uwaga 3" xfId="50397" hidden="1"/>
    <cellStyle name="Uwaga 3" xfId="50402" hidden="1"/>
    <cellStyle name="Uwaga 3" xfId="50403" hidden="1"/>
    <cellStyle name="Uwaga 3" xfId="50405" hidden="1"/>
    <cellStyle name="Uwaga 3" xfId="50418" hidden="1"/>
    <cellStyle name="Uwaga 3" xfId="50422" hidden="1"/>
    <cellStyle name="Uwaga 3" xfId="50427" hidden="1"/>
    <cellStyle name="Uwaga 3" xfId="50434" hidden="1"/>
    <cellStyle name="Uwaga 3" xfId="50438" hidden="1"/>
    <cellStyle name="Uwaga 3" xfId="50443" hidden="1"/>
    <cellStyle name="Uwaga 3" xfId="50448" hidden="1"/>
    <cellStyle name="Uwaga 3" xfId="50451" hidden="1"/>
    <cellStyle name="Uwaga 3" xfId="50456" hidden="1"/>
    <cellStyle name="Uwaga 3" xfId="50462" hidden="1"/>
    <cellStyle name="Uwaga 3" xfId="50463" hidden="1"/>
    <cellStyle name="Uwaga 3" xfId="50466" hidden="1"/>
    <cellStyle name="Uwaga 3" xfId="50479" hidden="1"/>
    <cellStyle name="Uwaga 3" xfId="50483" hidden="1"/>
    <cellStyle name="Uwaga 3" xfId="50488" hidden="1"/>
    <cellStyle name="Uwaga 3" xfId="50495" hidden="1"/>
    <cellStyle name="Uwaga 3" xfId="50500" hidden="1"/>
    <cellStyle name="Uwaga 3" xfId="50504" hidden="1"/>
    <cellStyle name="Uwaga 3" xfId="50509" hidden="1"/>
    <cellStyle name="Uwaga 3" xfId="50513" hidden="1"/>
    <cellStyle name="Uwaga 3" xfId="50518" hidden="1"/>
    <cellStyle name="Uwaga 3" xfId="50522" hidden="1"/>
    <cellStyle name="Uwaga 3" xfId="50523" hidden="1"/>
    <cellStyle name="Uwaga 3" xfId="50525" hidden="1"/>
    <cellStyle name="Uwaga 3" xfId="50537" hidden="1"/>
    <cellStyle name="Uwaga 3" xfId="50538" hidden="1"/>
    <cellStyle name="Uwaga 3" xfId="50540" hidden="1"/>
    <cellStyle name="Uwaga 3" xfId="50552" hidden="1"/>
    <cellStyle name="Uwaga 3" xfId="50554" hidden="1"/>
    <cellStyle name="Uwaga 3" xfId="50557" hidden="1"/>
    <cellStyle name="Uwaga 3" xfId="50567" hidden="1"/>
    <cellStyle name="Uwaga 3" xfId="50568" hidden="1"/>
    <cellStyle name="Uwaga 3" xfId="50570" hidden="1"/>
    <cellStyle name="Uwaga 3" xfId="50582" hidden="1"/>
    <cellStyle name="Uwaga 3" xfId="50583" hidden="1"/>
    <cellStyle name="Uwaga 3" xfId="50584" hidden="1"/>
    <cellStyle name="Uwaga 3" xfId="50598" hidden="1"/>
    <cellStyle name="Uwaga 3" xfId="50601" hidden="1"/>
    <cellStyle name="Uwaga 3" xfId="50605" hidden="1"/>
    <cellStyle name="Uwaga 3" xfId="50613" hidden="1"/>
    <cellStyle name="Uwaga 3" xfId="50616" hidden="1"/>
    <cellStyle name="Uwaga 3" xfId="50620" hidden="1"/>
    <cellStyle name="Uwaga 3" xfId="50628" hidden="1"/>
    <cellStyle name="Uwaga 3" xfId="50631" hidden="1"/>
    <cellStyle name="Uwaga 3" xfId="50635" hidden="1"/>
    <cellStyle name="Uwaga 3" xfId="50642" hidden="1"/>
    <cellStyle name="Uwaga 3" xfId="50643" hidden="1"/>
    <cellStyle name="Uwaga 3" xfId="50645" hidden="1"/>
    <cellStyle name="Uwaga 3" xfId="50658" hidden="1"/>
    <cellStyle name="Uwaga 3" xfId="50661" hidden="1"/>
    <cellStyle name="Uwaga 3" xfId="50664" hidden="1"/>
    <cellStyle name="Uwaga 3" xfId="50673" hidden="1"/>
    <cellStyle name="Uwaga 3" xfId="50676" hidden="1"/>
    <cellStyle name="Uwaga 3" xfId="50680" hidden="1"/>
    <cellStyle name="Uwaga 3" xfId="50688" hidden="1"/>
    <cellStyle name="Uwaga 3" xfId="50690" hidden="1"/>
    <cellStyle name="Uwaga 3" xfId="50693" hidden="1"/>
    <cellStyle name="Uwaga 3" xfId="50702" hidden="1"/>
    <cellStyle name="Uwaga 3" xfId="50703" hidden="1"/>
    <cellStyle name="Uwaga 3" xfId="50704" hidden="1"/>
    <cellStyle name="Uwaga 3" xfId="50717" hidden="1"/>
    <cellStyle name="Uwaga 3" xfId="50718" hidden="1"/>
    <cellStyle name="Uwaga 3" xfId="50720" hidden="1"/>
    <cellStyle name="Uwaga 3" xfId="50732" hidden="1"/>
    <cellStyle name="Uwaga 3" xfId="50733" hidden="1"/>
    <cellStyle name="Uwaga 3" xfId="50735" hidden="1"/>
    <cellStyle name="Uwaga 3" xfId="50747" hidden="1"/>
    <cellStyle name="Uwaga 3" xfId="50748" hidden="1"/>
    <cellStyle name="Uwaga 3" xfId="50750" hidden="1"/>
    <cellStyle name="Uwaga 3" xfId="50762" hidden="1"/>
    <cellStyle name="Uwaga 3" xfId="50763" hidden="1"/>
    <cellStyle name="Uwaga 3" xfId="50764" hidden="1"/>
    <cellStyle name="Uwaga 3" xfId="50778" hidden="1"/>
    <cellStyle name="Uwaga 3" xfId="50780" hidden="1"/>
    <cellStyle name="Uwaga 3" xfId="50783" hidden="1"/>
    <cellStyle name="Uwaga 3" xfId="50793" hidden="1"/>
    <cellStyle name="Uwaga 3" xfId="50796" hidden="1"/>
    <cellStyle name="Uwaga 3" xfId="50799" hidden="1"/>
    <cellStyle name="Uwaga 3" xfId="50808" hidden="1"/>
    <cellStyle name="Uwaga 3" xfId="50810" hidden="1"/>
    <cellStyle name="Uwaga 3" xfId="50813" hidden="1"/>
    <cellStyle name="Uwaga 3" xfId="50822" hidden="1"/>
    <cellStyle name="Uwaga 3" xfId="50823" hidden="1"/>
    <cellStyle name="Uwaga 3" xfId="50824" hidden="1"/>
    <cellStyle name="Uwaga 3" xfId="50837" hidden="1"/>
    <cellStyle name="Uwaga 3" xfId="50839" hidden="1"/>
    <cellStyle name="Uwaga 3" xfId="50841" hidden="1"/>
    <cellStyle name="Uwaga 3" xfId="50852" hidden="1"/>
    <cellStyle name="Uwaga 3" xfId="50854" hidden="1"/>
    <cellStyle name="Uwaga 3" xfId="50856" hidden="1"/>
    <cellStyle name="Uwaga 3" xfId="50867" hidden="1"/>
    <cellStyle name="Uwaga 3" xfId="50869" hidden="1"/>
    <cellStyle name="Uwaga 3" xfId="50871" hidden="1"/>
    <cellStyle name="Uwaga 3" xfId="50882" hidden="1"/>
    <cellStyle name="Uwaga 3" xfId="50883" hidden="1"/>
    <cellStyle name="Uwaga 3" xfId="50884" hidden="1"/>
    <cellStyle name="Uwaga 3" xfId="50897" hidden="1"/>
    <cellStyle name="Uwaga 3" xfId="50899" hidden="1"/>
    <cellStyle name="Uwaga 3" xfId="50901" hidden="1"/>
    <cellStyle name="Uwaga 3" xfId="50912" hidden="1"/>
    <cellStyle name="Uwaga 3" xfId="50914" hidden="1"/>
    <cellStyle name="Uwaga 3" xfId="50916" hidden="1"/>
    <cellStyle name="Uwaga 3" xfId="50927" hidden="1"/>
    <cellStyle name="Uwaga 3" xfId="50929" hidden="1"/>
    <cellStyle name="Uwaga 3" xfId="50930" hidden="1"/>
    <cellStyle name="Uwaga 3" xfId="50942" hidden="1"/>
    <cellStyle name="Uwaga 3" xfId="50943" hidden="1"/>
    <cellStyle name="Uwaga 3" xfId="50944" hidden="1"/>
    <cellStyle name="Uwaga 3" xfId="50957" hidden="1"/>
    <cellStyle name="Uwaga 3" xfId="50959" hidden="1"/>
    <cellStyle name="Uwaga 3" xfId="50961" hidden="1"/>
    <cellStyle name="Uwaga 3" xfId="50972" hidden="1"/>
    <cellStyle name="Uwaga 3" xfId="50974" hidden="1"/>
    <cellStyle name="Uwaga 3" xfId="50976" hidden="1"/>
    <cellStyle name="Uwaga 3" xfId="50987" hidden="1"/>
    <cellStyle name="Uwaga 3" xfId="50989" hidden="1"/>
    <cellStyle name="Uwaga 3" xfId="50991" hidden="1"/>
    <cellStyle name="Uwaga 3" xfId="51002" hidden="1"/>
    <cellStyle name="Uwaga 3" xfId="51003" hidden="1"/>
    <cellStyle name="Uwaga 3" xfId="51005" hidden="1"/>
    <cellStyle name="Uwaga 3" xfId="51016" hidden="1"/>
    <cellStyle name="Uwaga 3" xfId="51018" hidden="1"/>
    <cellStyle name="Uwaga 3" xfId="51019" hidden="1"/>
    <cellStyle name="Uwaga 3" xfId="51028" hidden="1"/>
    <cellStyle name="Uwaga 3" xfId="51031" hidden="1"/>
    <cellStyle name="Uwaga 3" xfId="51033" hidden="1"/>
    <cellStyle name="Uwaga 3" xfId="51044" hidden="1"/>
    <cellStyle name="Uwaga 3" xfId="51046" hidden="1"/>
    <cellStyle name="Uwaga 3" xfId="51048" hidden="1"/>
    <cellStyle name="Uwaga 3" xfId="51060" hidden="1"/>
    <cellStyle name="Uwaga 3" xfId="51062" hidden="1"/>
    <cellStyle name="Uwaga 3" xfId="51064" hidden="1"/>
    <cellStyle name="Uwaga 3" xfId="51072" hidden="1"/>
    <cellStyle name="Uwaga 3" xfId="51074" hidden="1"/>
    <cellStyle name="Uwaga 3" xfId="51077" hidden="1"/>
    <cellStyle name="Uwaga 3" xfId="51067" hidden="1"/>
    <cellStyle name="Uwaga 3" xfId="51066" hidden="1"/>
    <cellStyle name="Uwaga 3" xfId="51065" hidden="1"/>
    <cellStyle name="Uwaga 3" xfId="51052" hidden="1"/>
    <cellStyle name="Uwaga 3" xfId="51051" hidden="1"/>
    <cellStyle name="Uwaga 3" xfId="51050" hidden="1"/>
    <cellStyle name="Uwaga 3" xfId="51037" hidden="1"/>
    <cellStyle name="Uwaga 3" xfId="51036" hidden="1"/>
    <cellStyle name="Uwaga 3" xfId="51035" hidden="1"/>
    <cellStyle name="Uwaga 3" xfId="51022" hidden="1"/>
    <cellStyle name="Uwaga 3" xfId="51021" hidden="1"/>
    <cellStyle name="Uwaga 3" xfId="51020" hidden="1"/>
    <cellStyle name="Uwaga 3" xfId="51007" hidden="1"/>
    <cellStyle name="Uwaga 3" xfId="51006" hidden="1"/>
    <cellStyle name="Uwaga 3" xfId="51004" hidden="1"/>
    <cellStyle name="Uwaga 3" xfId="50993" hidden="1"/>
    <cellStyle name="Uwaga 3" xfId="50990" hidden="1"/>
    <cellStyle name="Uwaga 3" xfId="50988" hidden="1"/>
    <cellStyle name="Uwaga 3" xfId="50978" hidden="1"/>
    <cellStyle name="Uwaga 3" xfId="50975" hidden="1"/>
    <cellStyle name="Uwaga 3" xfId="50973" hidden="1"/>
    <cellStyle name="Uwaga 3" xfId="50963" hidden="1"/>
    <cellStyle name="Uwaga 3" xfId="50960" hidden="1"/>
    <cellStyle name="Uwaga 3" xfId="50958" hidden="1"/>
    <cellStyle name="Uwaga 3" xfId="50948" hidden="1"/>
    <cellStyle name="Uwaga 3" xfId="50946" hidden="1"/>
    <cellStyle name="Uwaga 3" xfId="50945" hidden="1"/>
    <cellStyle name="Uwaga 3" xfId="50933" hidden="1"/>
    <cellStyle name="Uwaga 3" xfId="50931" hidden="1"/>
    <cellStyle name="Uwaga 3" xfId="50928" hidden="1"/>
    <cellStyle name="Uwaga 3" xfId="50918" hidden="1"/>
    <cellStyle name="Uwaga 3" xfId="50915" hidden="1"/>
    <cellStyle name="Uwaga 3" xfId="50913" hidden="1"/>
    <cellStyle name="Uwaga 3" xfId="50903" hidden="1"/>
    <cellStyle name="Uwaga 3" xfId="50900" hidden="1"/>
    <cellStyle name="Uwaga 3" xfId="50898" hidden="1"/>
    <cellStyle name="Uwaga 3" xfId="50888" hidden="1"/>
    <cellStyle name="Uwaga 3" xfId="50886" hidden="1"/>
    <cellStyle name="Uwaga 3" xfId="50885" hidden="1"/>
    <cellStyle name="Uwaga 3" xfId="50873" hidden="1"/>
    <cellStyle name="Uwaga 3" xfId="50870" hidden="1"/>
    <cellStyle name="Uwaga 3" xfId="50868" hidden="1"/>
    <cellStyle name="Uwaga 3" xfId="50858" hidden="1"/>
    <cellStyle name="Uwaga 3" xfId="50855" hidden="1"/>
    <cellStyle name="Uwaga 3" xfId="50853" hidden="1"/>
    <cellStyle name="Uwaga 3" xfId="50843" hidden="1"/>
    <cellStyle name="Uwaga 3" xfId="50840" hidden="1"/>
    <cellStyle name="Uwaga 3" xfId="50838" hidden="1"/>
    <cellStyle name="Uwaga 3" xfId="50828" hidden="1"/>
    <cellStyle name="Uwaga 3" xfId="50826" hidden="1"/>
    <cellStyle name="Uwaga 3" xfId="50825" hidden="1"/>
    <cellStyle name="Uwaga 3" xfId="50812" hidden="1"/>
    <cellStyle name="Uwaga 3" xfId="50809" hidden="1"/>
    <cellStyle name="Uwaga 3" xfId="50807" hidden="1"/>
    <cellStyle name="Uwaga 3" xfId="50797" hidden="1"/>
    <cellStyle name="Uwaga 3" xfId="50794" hidden="1"/>
    <cellStyle name="Uwaga 3" xfId="50792" hidden="1"/>
    <cellStyle name="Uwaga 3" xfId="50782" hidden="1"/>
    <cellStyle name="Uwaga 3" xfId="50779" hidden="1"/>
    <cellStyle name="Uwaga 3" xfId="50777" hidden="1"/>
    <cellStyle name="Uwaga 3" xfId="50768" hidden="1"/>
    <cellStyle name="Uwaga 3" xfId="50766" hidden="1"/>
    <cellStyle name="Uwaga 3" xfId="50765" hidden="1"/>
    <cellStyle name="Uwaga 3" xfId="50753" hidden="1"/>
    <cellStyle name="Uwaga 3" xfId="50751" hidden="1"/>
    <cellStyle name="Uwaga 3" xfId="50749" hidden="1"/>
    <cellStyle name="Uwaga 3" xfId="50738" hidden="1"/>
    <cellStyle name="Uwaga 3" xfId="50736" hidden="1"/>
    <cellStyle name="Uwaga 3" xfId="50734" hidden="1"/>
    <cellStyle name="Uwaga 3" xfId="50723" hidden="1"/>
    <cellStyle name="Uwaga 3" xfId="50721" hidden="1"/>
    <cellStyle name="Uwaga 3" xfId="50719" hidden="1"/>
    <cellStyle name="Uwaga 3" xfId="50708" hidden="1"/>
    <cellStyle name="Uwaga 3" xfId="50706" hidden="1"/>
    <cellStyle name="Uwaga 3" xfId="50705" hidden="1"/>
    <cellStyle name="Uwaga 3" xfId="50692" hidden="1"/>
    <cellStyle name="Uwaga 3" xfId="50689" hidden="1"/>
    <cellStyle name="Uwaga 3" xfId="50687" hidden="1"/>
    <cellStyle name="Uwaga 3" xfId="50677" hidden="1"/>
    <cellStyle name="Uwaga 3" xfId="50674" hidden="1"/>
    <cellStyle name="Uwaga 3" xfId="50672" hidden="1"/>
    <cellStyle name="Uwaga 3" xfId="50662" hidden="1"/>
    <cellStyle name="Uwaga 3" xfId="50659" hidden="1"/>
    <cellStyle name="Uwaga 3" xfId="50657" hidden="1"/>
    <cellStyle name="Uwaga 3" xfId="50648" hidden="1"/>
    <cellStyle name="Uwaga 3" xfId="50646" hidden="1"/>
    <cellStyle name="Uwaga 3" xfId="50644" hidden="1"/>
    <cellStyle name="Uwaga 3" xfId="50632" hidden="1"/>
    <cellStyle name="Uwaga 3" xfId="50629" hidden="1"/>
    <cellStyle name="Uwaga 3" xfId="50627" hidden="1"/>
    <cellStyle name="Uwaga 3" xfId="50617" hidden="1"/>
    <cellStyle name="Uwaga 3" xfId="50614" hidden="1"/>
    <cellStyle name="Uwaga 3" xfId="50612" hidden="1"/>
    <cellStyle name="Uwaga 3" xfId="50602" hidden="1"/>
    <cellStyle name="Uwaga 3" xfId="50599" hidden="1"/>
    <cellStyle name="Uwaga 3" xfId="50597" hidden="1"/>
    <cellStyle name="Uwaga 3" xfId="50590" hidden="1"/>
    <cellStyle name="Uwaga 3" xfId="50587" hidden="1"/>
    <cellStyle name="Uwaga 3" xfId="50585" hidden="1"/>
    <cellStyle name="Uwaga 3" xfId="50575" hidden="1"/>
    <cellStyle name="Uwaga 3" xfId="50572" hidden="1"/>
    <cellStyle name="Uwaga 3" xfId="50569" hidden="1"/>
    <cellStyle name="Uwaga 3" xfId="50560" hidden="1"/>
    <cellStyle name="Uwaga 3" xfId="50556" hidden="1"/>
    <cellStyle name="Uwaga 3" xfId="50553" hidden="1"/>
    <cellStyle name="Uwaga 3" xfId="50545" hidden="1"/>
    <cellStyle name="Uwaga 3" xfId="50542" hidden="1"/>
    <cellStyle name="Uwaga 3" xfId="50539" hidden="1"/>
    <cellStyle name="Uwaga 3" xfId="50530" hidden="1"/>
    <cellStyle name="Uwaga 3" xfId="50527" hidden="1"/>
    <cellStyle name="Uwaga 3" xfId="50524" hidden="1"/>
    <cellStyle name="Uwaga 3" xfId="50514" hidden="1"/>
    <cellStyle name="Uwaga 3" xfId="50510" hidden="1"/>
    <cellStyle name="Uwaga 3" xfId="50507" hidden="1"/>
    <cellStyle name="Uwaga 3" xfId="50498" hidden="1"/>
    <cellStyle name="Uwaga 3" xfId="50494" hidden="1"/>
    <cellStyle name="Uwaga 3" xfId="50492" hidden="1"/>
    <cellStyle name="Uwaga 3" xfId="50484" hidden="1"/>
    <cellStyle name="Uwaga 3" xfId="50480" hidden="1"/>
    <cellStyle name="Uwaga 3" xfId="50477" hidden="1"/>
    <cellStyle name="Uwaga 3" xfId="50470" hidden="1"/>
    <cellStyle name="Uwaga 3" xfId="50467" hidden="1"/>
    <cellStyle name="Uwaga 3" xfId="50464" hidden="1"/>
    <cellStyle name="Uwaga 3" xfId="50455" hidden="1"/>
    <cellStyle name="Uwaga 3" xfId="50450" hidden="1"/>
    <cellStyle name="Uwaga 3" xfId="50447" hidden="1"/>
    <cellStyle name="Uwaga 3" xfId="50440" hidden="1"/>
    <cellStyle name="Uwaga 3" xfId="50435" hidden="1"/>
    <cellStyle name="Uwaga 3" xfId="50432" hidden="1"/>
    <cellStyle name="Uwaga 3" xfId="50425" hidden="1"/>
    <cellStyle name="Uwaga 3" xfId="50420" hidden="1"/>
    <cellStyle name="Uwaga 3" xfId="50417" hidden="1"/>
    <cellStyle name="Uwaga 3" xfId="50411" hidden="1"/>
    <cellStyle name="Uwaga 3" xfId="50407" hidden="1"/>
    <cellStyle name="Uwaga 3" xfId="50404" hidden="1"/>
    <cellStyle name="Uwaga 3" xfId="50396" hidden="1"/>
    <cellStyle name="Uwaga 3" xfId="50391" hidden="1"/>
    <cellStyle name="Uwaga 3" xfId="50387" hidden="1"/>
    <cellStyle name="Uwaga 3" xfId="50381" hidden="1"/>
    <cellStyle name="Uwaga 3" xfId="50376" hidden="1"/>
    <cellStyle name="Uwaga 3" xfId="50372" hidden="1"/>
    <cellStyle name="Uwaga 3" xfId="50366" hidden="1"/>
    <cellStyle name="Uwaga 3" xfId="50361" hidden="1"/>
    <cellStyle name="Uwaga 3" xfId="50357" hidden="1"/>
    <cellStyle name="Uwaga 3" xfId="50352" hidden="1"/>
    <cellStyle name="Uwaga 3" xfId="50348" hidden="1"/>
    <cellStyle name="Uwaga 3" xfId="50344" hidden="1"/>
    <cellStyle name="Uwaga 3" xfId="50336" hidden="1"/>
    <cellStyle name="Uwaga 3" xfId="50331" hidden="1"/>
    <cellStyle name="Uwaga 3" xfId="50327" hidden="1"/>
    <cellStyle name="Uwaga 3" xfId="50321" hidden="1"/>
    <cellStyle name="Uwaga 3" xfId="50316" hidden="1"/>
    <cellStyle name="Uwaga 3" xfId="50312" hidden="1"/>
    <cellStyle name="Uwaga 3" xfId="50306" hidden="1"/>
    <cellStyle name="Uwaga 3" xfId="50301" hidden="1"/>
    <cellStyle name="Uwaga 3" xfId="50297" hidden="1"/>
    <cellStyle name="Uwaga 3" xfId="50293" hidden="1"/>
    <cellStyle name="Uwaga 3" xfId="50288" hidden="1"/>
    <cellStyle name="Uwaga 3" xfId="50283" hidden="1"/>
    <cellStyle name="Uwaga 3" xfId="50278" hidden="1"/>
    <cellStyle name="Uwaga 3" xfId="50274" hidden="1"/>
    <cellStyle name="Uwaga 3" xfId="50270" hidden="1"/>
    <cellStyle name="Uwaga 3" xfId="50263" hidden="1"/>
    <cellStyle name="Uwaga 3" xfId="50259" hidden="1"/>
    <cellStyle name="Uwaga 3" xfId="50254" hidden="1"/>
    <cellStyle name="Uwaga 3" xfId="50248" hidden="1"/>
    <cellStyle name="Uwaga 3" xfId="50244" hidden="1"/>
    <cellStyle name="Uwaga 3" xfId="50239" hidden="1"/>
    <cellStyle name="Uwaga 3" xfId="50233" hidden="1"/>
    <cellStyle name="Uwaga 3" xfId="50229" hidden="1"/>
    <cellStyle name="Uwaga 3" xfId="50224" hidden="1"/>
    <cellStyle name="Uwaga 3" xfId="50218" hidden="1"/>
    <cellStyle name="Uwaga 3" xfId="50214" hidden="1"/>
    <cellStyle name="Uwaga 3" xfId="50210" hidden="1"/>
    <cellStyle name="Uwaga 3" xfId="51070" hidden="1"/>
    <cellStyle name="Uwaga 3" xfId="51069" hidden="1"/>
    <cellStyle name="Uwaga 3" xfId="51068" hidden="1"/>
    <cellStyle name="Uwaga 3" xfId="51055" hidden="1"/>
    <cellStyle name="Uwaga 3" xfId="51054" hidden="1"/>
    <cellStyle name="Uwaga 3" xfId="51053" hidden="1"/>
    <cellStyle name="Uwaga 3" xfId="51040" hidden="1"/>
    <cellStyle name="Uwaga 3" xfId="51039" hidden="1"/>
    <cellStyle name="Uwaga 3" xfId="51038" hidden="1"/>
    <cellStyle name="Uwaga 3" xfId="51025" hidden="1"/>
    <cellStyle name="Uwaga 3" xfId="51024" hidden="1"/>
    <cellStyle name="Uwaga 3" xfId="51023" hidden="1"/>
    <cellStyle name="Uwaga 3" xfId="51010" hidden="1"/>
    <cellStyle name="Uwaga 3" xfId="51009" hidden="1"/>
    <cellStyle name="Uwaga 3" xfId="51008" hidden="1"/>
    <cellStyle name="Uwaga 3" xfId="50996" hidden="1"/>
    <cellStyle name="Uwaga 3" xfId="50994" hidden="1"/>
    <cellStyle name="Uwaga 3" xfId="50992" hidden="1"/>
    <cellStyle name="Uwaga 3" xfId="50981" hidden="1"/>
    <cellStyle name="Uwaga 3" xfId="50979" hidden="1"/>
    <cellStyle name="Uwaga 3" xfId="50977" hidden="1"/>
    <cellStyle name="Uwaga 3" xfId="50966" hidden="1"/>
    <cellStyle name="Uwaga 3" xfId="50964" hidden="1"/>
    <cellStyle name="Uwaga 3" xfId="50962" hidden="1"/>
    <cellStyle name="Uwaga 3" xfId="50951" hidden="1"/>
    <cellStyle name="Uwaga 3" xfId="50949" hidden="1"/>
    <cellStyle name="Uwaga 3" xfId="50947" hidden="1"/>
    <cellStyle name="Uwaga 3" xfId="50936" hidden="1"/>
    <cellStyle name="Uwaga 3" xfId="50934" hidden="1"/>
    <cellStyle name="Uwaga 3" xfId="50932" hidden="1"/>
    <cellStyle name="Uwaga 3" xfId="50921" hidden="1"/>
    <cellStyle name="Uwaga 3" xfId="50919" hidden="1"/>
    <cellStyle name="Uwaga 3" xfId="50917" hidden="1"/>
    <cellStyle name="Uwaga 3" xfId="50906" hidden="1"/>
    <cellStyle name="Uwaga 3" xfId="50904" hidden="1"/>
    <cellStyle name="Uwaga 3" xfId="50902" hidden="1"/>
    <cellStyle name="Uwaga 3" xfId="50891" hidden="1"/>
    <cellStyle name="Uwaga 3" xfId="50889" hidden="1"/>
    <cellStyle name="Uwaga 3" xfId="50887" hidden="1"/>
    <cellStyle name="Uwaga 3" xfId="50876" hidden="1"/>
    <cellStyle name="Uwaga 3" xfId="50874" hidden="1"/>
    <cellStyle name="Uwaga 3" xfId="50872" hidden="1"/>
    <cellStyle name="Uwaga 3" xfId="50861" hidden="1"/>
    <cellStyle name="Uwaga 3" xfId="50859" hidden="1"/>
    <cellStyle name="Uwaga 3" xfId="50857" hidden="1"/>
    <cellStyle name="Uwaga 3" xfId="50846" hidden="1"/>
    <cellStyle name="Uwaga 3" xfId="50844" hidden="1"/>
    <cellStyle name="Uwaga 3" xfId="50842" hidden="1"/>
    <cellStyle name="Uwaga 3" xfId="50831" hidden="1"/>
    <cellStyle name="Uwaga 3" xfId="50829" hidden="1"/>
    <cellStyle name="Uwaga 3" xfId="50827" hidden="1"/>
    <cellStyle name="Uwaga 3" xfId="50816" hidden="1"/>
    <cellStyle name="Uwaga 3" xfId="50814" hidden="1"/>
    <cellStyle name="Uwaga 3" xfId="50811" hidden="1"/>
    <cellStyle name="Uwaga 3" xfId="50801" hidden="1"/>
    <cellStyle name="Uwaga 3" xfId="50798" hidden="1"/>
    <cellStyle name="Uwaga 3" xfId="50795" hidden="1"/>
    <cellStyle name="Uwaga 3" xfId="50786" hidden="1"/>
    <cellStyle name="Uwaga 3" xfId="50784" hidden="1"/>
    <cellStyle name="Uwaga 3" xfId="50781" hidden="1"/>
    <cellStyle name="Uwaga 3" xfId="50771" hidden="1"/>
    <cellStyle name="Uwaga 3" xfId="50769" hidden="1"/>
    <cellStyle name="Uwaga 3" xfId="50767" hidden="1"/>
    <cellStyle name="Uwaga 3" xfId="50756" hidden="1"/>
    <cellStyle name="Uwaga 3" xfId="50754" hidden="1"/>
    <cellStyle name="Uwaga 3" xfId="50752" hidden="1"/>
    <cellStyle name="Uwaga 3" xfId="50741" hidden="1"/>
    <cellStyle name="Uwaga 3" xfId="50739" hidden="1"/>
    <cellStyle name="Uwaga 3" xfId="50737" hidden="1"/>
    <cellStyle name="Uwaga 3" xfId="50726" hidden="1"/>
    <cellStyle name="Uwaga 3" xfId="50724" hidden="1"/>
    <cellStyle name="Uwaga 3" xfId="50722" hidden="1"/>
    <cellStyle name="Uwaga 3" xfId="50711" hidden="1"/>
    <cellStyle name="Uwaga 3" xfId="50709" hidden="1"/>
    <cellStyle name="Uwaga 3" xfId="50707" hidden="1"/>
    <cellStyle name="Uwaga 3" xfId="50696" hidden="1"/>
    <cellStyle name="Uwaga 3" xfId="50694" hidden="1"/>
    <cellStyle name="Uwaga 3" xfId="50691" hidden="1"/>
    <cellStyle name="Uwaga 3" xfId="50681" hidden="1"/>
    <cellStyle name="Uwaga 3" xfId="50678" hidden="1"/>
    <cellStyle name="Uwaga 3" xfId="50675" hidden="1"/>
    <cellStyle name="Uwaga 3" xfId="50666" hidden="1"/>
    <cellStyle name="Uwaga 3" xfId="50663" hidden="1"/>
    <cellStyle name="Uwaga 3" xfId="50660" hidden="1"/>
    <cellStyle name="Uwaga 3" xfId="50651" hidden="1"/>
    <cellStyle name="Uwaga 3" xfId="50649" hidden="1"/>
    <cellStyle name="Uwaga 3" xfId="50647" hidden="1"/>
    <cellStyle name="Uwaga 3" xfId="50636" hidden="1"/>
    <cellStyle name="Uwaga 3" xfId="50633" hidden="1"/>
    <cellStyle name="Uwaga 3" xfId="50630" hidden="1"/>
    <cellStyle name="Uwaga 3" xfId="50621" hidden="1"/>
    <cellStyle name="Uwaga 3" xfId="50618" hidden="1"/>
    <cellStyle name="Uwaga 3" xfId="50615" hidden="1"/>
    <cellStyle name="Uwaga 3" xfId="50606" hidden="1"/>
    <cellStyle name="Uwaga 3" xfId="50603" hidden="1"/>
    <cellStyle name="Uwaga 3" xfId="50600" hidden="1"/>
    <cellStyle name="Uwaga 3" xfId="50593" hidden="1"/>
    <cellStyle name="Uwaga 3" xfId="50589" hidden="1"/>
    <cellStyle name="Uwaga 3" xfId="50586" hidden="1"/>
    <cellStyle name="Uwaga 3" xfId="50578" hidden="1"/>
    <cellStyle name="Uwaga 3" xfId="50574" hidden="1"/>
    <cellStyle name="Uwaga 3" xfId="50571" hidden="1"/>
    <cellStyle name="Uwaga 3" xfId="50563" hidden="1"/>
    <cellStyle name="Uwaga 3" xfId="50559" hidden="1"/>
    <cellStyle name="Uwaga 3" xfId="50555" hidden="1"/>
    <cellStyle name="Uwaga 3" xfId="50548" hidden="1"/>
    <cellStyle name="Uwaga 3" xfId="50544" hidden="1"/>
    <cellStyle name="Uwaga 3" xfId="50541" hidden="1"/>
    <cellStyle name="Uwaga 3" xfId="50533" hidden="1"/>
    <cellStyle name="Uwaga 3" xfId="50529" hidden="1"/>
    <cellStyle name="Uwaga 3" xfId="50526" hidden="1"/>
    <cellStyle name="Uwaga 3" xfId="50517" hidden="1"/>
    <cellStyle name="Uwaga 3" xfId="50512" hidden="1"/>
    <cellStyle name="Uwaga 3" xfId="50508" hidden="1"/>
    <cellStyle name="Uwaga 3" xfId="50502" hidden="1"/>
    <cellStyle name="Uwaga 3" xfId="50497" hidden="1"/>
    <cellStyle name="Uwaga 3" xfId="50493" hidden="1"/>
    <cellStyle name="Uwaga 3" xfId="50487" hidden="1"/>
    <cellStyle name="Uwaga 3" xfId="50482" hidden="1"/>
    <cellStyle name="Uwaga 3" xfId="50478" hidden="1"/>
    <cellStyle name="Uwaga 3" xfId="50473" hidden="1"/>
    <cellStyle name="Uwaga 3" xfId="50469" hidden="1"/>
    <cellStyle name="Uwaga 3" xfId="50465" hidden="1"/>
    <cellStyle name="Uwaga 3" xfId="50458" hidden="1"/>
    <cellStyle name="Uwaga 3" xfId="50453" hidden="1"/>
    <cellStyle name="Uwaga 3" xfId="50449" hidden="1"/>
    <cellStyle name="Uwaga 3" xfId="50442" hidden="1"/>
    <cellStyle name="Uwaga 3" xfId="50437" hidden="1"/>
    <cellStyle name="Uwaga 3" xfId="50433" hidden="1"/>
    <cellStyle name="Uwaga 3" xfId="50428" hidden="1"/>
    <cellStyle name="Uwaga 3" xfId="50423" hidden="1"/>
    <cellStyle name="Uwaga 3" xfId="50419" hidden="1"/>
    <cellStyle name="Uwaga 3" xfId="50413" hidden="1"/>
    <cellStyle name="Uwaga 3" xfId="50409" hidden="1"/>
    <cellStyle name="Uwaga 3" xfId="50406" hidden="1"/>
    <cellStyle name="Uwaga 3" xfId="50399" hidden="1"/>
    <cellStyle name="Uwaga 3" xfId="50394" hidden="1"/>
    <cellStyle name="Uwaga 3" xfId="50389" hidden="1"/>
    <cellStyle name="Uwaga 3" xfId="50383" hidden="1"/>
    <cellStyle name="Uwaga 3" xfId="50378" hidden="1"/>
    <cellStyle name="Uwaga 3" xfId="50373" hidden="1"/>
    <cellStyle name="Uwaga 3" xfId="50368" hidden="1"/>
    <cellStyle name="Uwaga 3" xfId="50363" hidden="1"/>
    <cellStyle name="Uwaga 3" xfId="50358" hidden="1"/>
    <cellStyle name="Uwaga 3" xfId="50354" hidden="1"/>
    <cellStyle name="Uwaga 3" xfId="50350" hidden="1"/>
    <cellStyle name="Uwaga 3" xfId="50345" hidden="1"/>
    <cellStyle name="Uwaga 3" xfId="50338" hidden="1"/>
    <cellStyle name="Uwaga 3" xfId="50333" hidden="1"/>
    <cellStyle name="Uwaga 3" xfId="50328" hidden="1"/>
    <cellStyle name="Uwaga 3" xfId="50322" hidden="1"/>
    <cellStyle name="Uwaga 3" xfId="50317" hidden="1"/>
    <cellStyle name="Uwaga 3" xfId="50313" hidden="1"/>
    <cellStyle name="Uwaga 3" xfId="50308" hidden="1"/>
    <cellStyle name="Uwaga 3" xfId="50303" hidden="1"/>
    <cellStyle name="Uwaga 3" xfId="50298" hidden="1"/>
    <cellStyle name="Uwaga 3" xfId="50294" hidden="1"/>
    <cellStyle name="Uwaga 3" xfId="50289" hidden="1"/>
    <cellStyle name="Uwaga 3" xfId="50284" hidden="1"/>
    <cellStyle name="Uwaga 3" xfId="50279" hidden="1"/>
    <cellStyle name="Uwaga 3" xfId="50275" hidden="1"/>
    <cellStyle name="Uwaga 3" xfId="50271" hidden="1"/>
    <cellStyle name="Uwaga 3" xfId="50264" hidden="1"/>
    <cellStyle name="Uwaga 3" xfId="50260" hidden="1"/>
    <cellStyle name="Uwaga 3" xfId="50255" hidden="1"/>
    <cellStyle name="Uwaga 3" xfId="50249" hidden="1"/>
    <cellStyle name="Uwaga 3" xfId="50245" hidden="1"/>
    <cellStyle name="Uwaga 3" xfId="50240" hidden="1"/>
    <cellStyle name="Uwaga 3" xfId="50234" hidden="1"/>
    <cellStyle name="Uwaga 3" xfId="50230" hidden="1"/>
    <cellStyle name="Uwaga 3" xfId="50226" hidden="1"/>
    <cellStyle name="Uwaga 3" xfId="50219" hidden="1"/>
    <cellStyle name="Uwaga 3" xfId="50215" hidden="1"/>
    <cellStyle name="Uwaga 3" xfId="50211" hidden="1"/>
    <cellStyle name="Uwaga 3" xfId="51075" hidden="1"/>
    <cellStyle name="Uwaga 3" xfId="51073" hidden="1"/>
    <cellStyle name="Uwaga 3" xfId="51071" hidden="1"/>
    <cellStyle name="Uwaga 3" xfId="51058" hidden="1"/>
    <cellStyle name="Uwaga 3" xfId="51057" hidden="1"/>
    <cellStyle name="Uwaga 3" xfId="51056" hidden="1"/>
    <cellStyle name="Uwaga 3" xfId="51043" hidden="1"/>
    <cellStyle name="Uwaga 3" xfId="51042" hidden="1"/>
    <cellStyle name="Uwaga 3" xfId="51041" hidden="1"/>
    <cellStyle name="Uwaga 3" xfId="51029" hidden="1"/>
    <cellStyle name="Uwaga 3" xfId="51027" hidden="1"/>
    <cellStyle name="Uwaga 3" xfId="51026" hidden="1"/>
    <cellStyle name="Uwaga 3" xfId="51013" hidden="1"/>
    <cellStyle name="Uwaga 3" xfId="51012" hidden="1"/>
    <cellStyle name="Uwaga 3" xfId="51011" hidden="1"/>
    <cellStyle name="Uwaga 3" xfId="50999" hidden="1"/>
    <cellStyle name="Uwaga 3" xfId="50997" hidden="1"/>
    <cellStyle name="Uwaga 3" xfId="50995" hidden="1"/>
    <cellStyle name="Uwaga 3" xfId="50984" hidden="1"/>
    <cellStyle name="Uwaga 3" xfId="50982" hidden="1"/>
    <cellStyle name="Uwaga 3" xfId="50980" hidden="1"/>
    <cellStyle name="Uwaga 3" xfId="50969" hidden="1"/>
    <cellStyle name="Uwaga 3" xfId="50967" hidden="1"/>
    <cellStyle name="Uwaga 3" xfId="50965" hidden="1"/>
    <cellStyle name="Uwaga 3" xfId="50954" hidden="1"/>
    <cellStyle name="Uwaga 3" xfId="50952" hidden="1"/>
    <cellStyle name="Uwaga 3" xfId="50950" hidden="1"/>
    <cellStyle name="Uwaga 3" xfId="50939" hidden="1"/>
    <cellStyle name="Uwaga 3" xfId="50937" hidden="1"/>
    <cellStyle name="Uwaga 3" xfId="50935" hidden="1"/>
    <cellStyle name="Uwaga 3" xfId="50924" hidden="1"/>
    <cellStyle name="Uwaga 3" xfId="50922" hidden="1"/>
    <cellStyle name="Uwaga 3" xfId="50920" hidden="1"/>
    <cellStyle name="Uwaga 3" xfId="50909" hidden="1"/>
    <cellStyle name="Uwaga 3" xfId="50907" hidden="1"/>
    <cellStyle name="Uwaga 3" xfId="50905" hidden="1"/>
    <cellStyle name="Uwaga 3" xfId="50894" hidden="1"/>
    <cellStyle name="Uwaga 3" xfId="50892" hidden="1"/>
    <cellStyle name="Uwaga 3" xfId="50890" hidden="1"/>
    <cellStyle name="Uwaga 3" xfId="50879" hidden="1"/>
    <cellStyle name="Uwaga 3" xfId="50877" hidden="1"/>
    <cellStyle name="Uwaga 3" xfId="50875" hidden="1"/>
    <cellStyle name="Uwaga 3" xfId="50864" hidden="1"/>
    <cellStyle name="Uwaga 3" xfId="50862" hidden="1"/>
    <cellStyle name="Uwaga 3" xfId="50860" hidden="1"/>
    <cellStyle name="Uwaga 3" xfId="50849" hidden="1"/>
    <cellStyle name="Uwaga 3" xfId="50847" hidden="1"/>
    <cellStyle name="Uwaga 3" xfId="50845" hidden="1"/>
    <cellStyle name="Uwaga 3" xfId="50834" hidden="1"/>
    <cellStyle name="Uwaga 3" xfId="50832" hidden="1"/>
    <cellStyle name="Uwaga 3" xfId="50830" hidden="1"/>
    <cellStyle name="Uwaga 3" xfId="50819" hidden="1"/>
    <cellStyle name="Uwaga 3" xfId="50817" hidden="1"/>
    <cellStyle name="Uwaga 3" xfId="50815" hidden="1"/>
    <cellStyle name="Uwaga 3" xfId="50804" hidden="1"/>
    <cellStyle name="Uwaga 3" xfId="50802" hidden="1"/>
    <cellStyle name="Uwaga 3" xfId="50800" hidden="1"/>
    <cellStyle name="Uwaga 3" xfId="50789" hidden="1"/>
    <cellStyle name="Uwaga 3" xfId="50787" hidden="1"/>
    <cellStyle name="Uwaga 3" xfId="50785" hidden="1"/>
    <cellStyle name="Uwaga 3" xfId="50774" hidden="1"/>
    <cellStyle name="Uwaga 3" xfId="50772" hidden="1"/>
    <cellStyle name="Uwaga 3" xfId="50770" hidden="1"/>
    <cellStyle name="Uwaga 3" xfId="50759" hidden="1"/>
    <cellStyle name="Uwaga 3" xfId="50757" hidden="1"/>
    <cellStyle name="Uwaga 3" xfId="50755" hidden="1"/>
    <cellStyle name="Uwaga 3" xfId="50744" hidden="1"/>
    <cellStyle name="Uwaga 3" xfId="50742" hidden="1"/>
    <cellStyle name="Uwaga 3" xfId="50740" hidden="1"/>
    <cellStyle name="Uwaga 3" xfId="50729" hidden="1"/>
    <cellStyle name="Uwaga 3" xfId="50727" hidden="1"/>
    <cellStyle name="Uwaga 3" xfId="50725" hidden="1"/>
    <cellStyle name="Uwaga 3" xfId="50714" hidden="1"/>
    <cellStyle name="Uwaga 3" xfId="50712" hidden="1"/>
    <cellStyle name="Uwaga 3" xfId="50710" hidden="1"/>
    <cellStyle name="Uwaga 3" xfId="50699" hidden="1"/>
    <cellStyle name="Uwaga 3" xfId="50697" hidden="1"/>
    <cellStyle name="Uwaga 3" xfId="50695" hidden="1"/>
    <cellStyle name="Uwaga 3" xfId="50684" hidden="1"/>
    <cellStyle name="Uwaga 3" xfId="50682" hidden="1"/>
    <cellStyle name="Uwaga 3" xfId="50679" hidden="1"/>
    <cellStyle name="Uwaga 3" xfId="50669" hidden="1"/>
    <cellStyle name="Uwaga 3" xfId="50667" hidden="1"/>
    <cellStyle name="Uwaga 3" xfId="50665" hidden="1"/>
    <cellStyle name="Uwaga 3" xfId="50654" hidden="1"/>
    <cellStyle name="Uwaga 3" xfId="50652" hidden="1"/>
    <cellStyle name="Uwaga 3" xfId="50650" hidden="1"/>
    <cellStyle name="Uwaga 3" xfId="50639" hidden="1"/>
    <cellStyle name="Uwaga 3" xfId="50637" hidden="1"/>
    <cellStyle name="Uwaga 3" xfId="50634" hidden="1"/>
    <cellStyle name="Uwaga 3" xfId="50624" hidden="1"/>
    <cellStyle name="Uwaga 3" xfId="50622" hidden="1"/>
    <cellStyle name="Uwaga 3" xfId="50619" hidden="1"/>
    <cellStyle name="Uwaga 3" xfId="50609" hidden="1"/>
    <cellStyle name="Uwaga 3" xfId="50607" hidden="1"/>
    <cellStyle name="Uwaga 3" xfId="50604" hidden="1"/>
    <cellStyle name="Uwaga 3" xfId="50595" hidden="1"/>
    <cellStyle name="Uwaga 3" xfId="50592" hidden="1"/>
    <cellStyle name="Uwaga 3" xfId="50588" hidden="1"/>
    <cellStyle name="Uwaga 3" xfId="50580" hidden="1"/>
    <cellStyle name="Uwaga 3" xfId="50577" hidden="1"/>
    <cellStyle name="Uwaga 3" xfId="50573" hidden="1"/>
    <cellStyle name="Uwaga 3" xfId="50565" hidden="1"/>
    <cellStyle name="Uwaga 3" xfId="50562" hidden="1"/>
    <cellStyle name="Uwaga 3" xfId="50558" hidden="1"/>
    <cellStyle name="Uwaga 3" xfId="50550" hidden="1"/>
    <cellStyle name="Uwaga 3" xfId="50547" hidden="1"/>
    <cellStyle name="Uwaga 3" xfId="50543" hidden="1"/>
    <cellStyle name="Uwaga 3" xfId="50535" hidden="1"/>
    <cellStyle name="Uwaga 3" xfId="50532" hidden="1"/>
    <cellStyle name="Uwaga 3" xfId="50528" hidden="1"/>
    <cellStyle name="Uwaga 3" xfId="50520" hidden="1"/>
    <cellStyle name="Uwaga 3" xfId="50516" hidden="1"/>
    <cellStyle name="Uwaga 3" xfId="50511" hidden="1"/>
    <cellStyle name="Uwaga 3" xfId="50505" hidden="1"/>
    <cellStyle name="Uwaga 3" xfId="50501" hidden="1"/>
    <cellStyle name="Uwaga 3" xfId="50496" hidden="1"/>
    <cellStyle name="Uwaga 3" xfId="50490" hidden="1"/>
    <cellStyle name="Uwaga 3" xfId="50486" hidden="1"/>
    <cellStyle name="Uwaga 3" xfId="50481" hidden="1"/>
    <cellStyle name="Uwaga 3" xfId="50475" hidden="1"/>
    <cellStyle name="Uwaga 3" xfId="50472" hidden="1"/>
    <cellStyle name="Uwaga 3" xfId="50468" hidden="1"/>
    <cellStyle name="Uwaga 3" xfId="50460" hidden="1"/>
    <cellStyle name="Uwaga 3" xfId="50457" hidden="1"/>
    <cellStyle name="Uwaga 3" xfId="50452" hidden="1"/>
    <cellStyle name="Uwaga 3" xfId="50445" hidden="1"/>
    <cellStyle name="Uwaga 3" xfId="50441" hidden="1"/>
    <cellStyle name="Uwaga 3" xfId="50436" hidden="1"/>
    <cellStyle name="Uwaga 3" xfId="50430" hidden="1"/>
    <cellStyle name="Uwaga 3" xfId="50426" hidden="1"/>
    <cellStyle name="Uwaga 3" xfId="50421" hidden="1"/>
    <cellStyle name="Uwaga 3" xfId="50415" hidden="1"/>
    <cellStyle name="Uwaga 3" xfId="50412" hidden="1"/>
    <cellStyle name="Uwaga 3" xfId="50408" hidden="1"/>
    <cellStyle name="Uwaga 3" xfId="50400" hidden="1"/>
    <cellStyle name="Uwaga 3" xfId="50395" hidden="1"/>
    <cellStyle name="Uwaga 3" xfId="50390" hidden="1"/>
    <cellStyle name="Uwaga 3" xfId="50385" hidden="1"/>
    <cellStyle name="Uwaga 3" xfId="50380" hidden="1"/>
    <cellStyle name="Uwaga 3" xfId="50375" hidden="1"/>
    <cellStyle name="Uwaga 3" xfId="50370" hidden="1"/>
    <cellStyle name="Uwaga 3" xfId="50365" hidden="1"/>
    <cellStyle name="Uwaga 3" xfId="50360" hidden="1"/>
    <cellStyle name="Uwaga 3" xfId="50355" hidden="1"/>
    <cellStyle name="Uwaga 3" xfId="50351" hidden="1"/>
    <cellStyle name="Uwaga 3" xfId="50346" hidden="1"/>
    <cellStyle name="Uwaga 3" xfId="50339" hidden="1"/>
    <cellStyle name="Uwaga 3" xfId="50334" hidden="1"/>
    <cellStyle name="Uwaga 3" xfId="50329" hidden="1"/>
    <cellStyle name="Uwaga 3" xfId="50324" hidden="1"/>
    <cellStyle name="Uwaga 3" xfId="50319" hidden="1"/>
    <cellStyle name="Uwaga 3" xfId="50314" hidden="1"/>
    <cellStyle name="Uwaga 3" xfId="50309" hidden="1"/>
    <cellStyle name="Uwaga 3" xfId="50304" hidden="1"/>
    <cellStyle name="Uwaga 3" xfId="50299" hidden="1"/>
    <cellStyle name="Uwaga 3" xfId="50295" hidden="1"/>
    <cellStyle name="Uwaga 3" xfId="50290" hidden="1"/>
    <cellStyle name="Uwaga 3" xfId="50285" hidden="1"/>
    <cellStyle name="Uwaga 3" xfId="50280" hidden="1"/>
    <cellStyle name="Uwaga 3" xfId="50276" hidden="1"/>
    <cellStyle name="Uwaga 3" xfId="50272" hidden="1"/>
    <cellStyle name="Uwaga 3" xfId="50265" hidden="1"/>
    <cellStyle name="Uwaga 3" xfId="50261" hidden="1"/>
    <cellStyle name="Uwaga 3" xfId="50256" hidden="1"/>
    <cellStyle name="Uwaga 3" xfId="50250" hidden="1"/>
    <cellStyle name="Uwaga 3" xfId="50246" hidden="1"/>
    <cellStyle name="Uwaga 3" xfId="50241" hidden="1"/>
    <cellStyle name="Uwaga 3" xfId="50235" hidden="1"/>
    <cellStyle name="Uwaga 3" xfId="50231" hidden="1"/>
    <cellStyle name="Uwaga 3" xfId="50227" hidden="1"/>
    <cellStyle name="Uwaga 3" xfId="50220" hidden="1"/>
    <cellStyle name="Uwaga 3" xfId="50216" hidden="1"/>
    <cellStyle name="Uwaga 3" xfId="50212" hidden="1"/>
    <cellStyle name="Uwaga 3" xfId="51079" hidden="1"/>
    <cellStyle name="Uwaga 3" xfId="51078" hidden="1"/>
    <cellStyle name="Uwaga 3" xfId="51076" hidden="1"/>
    <cellStyle name="Uwaga 3" xfId="51063" hidden="1"/>
    <cellStyle name="Uwaga 3" xfId="51061" hidden="1"/>
    <cellStyle name="Uwaga 3" xfId="51059" hidden="1"/>
    <cellStyle name="Uwaga 3" xfId="51049" hidden="1"/>
    <cellStyle name="Uwaga 3" xfId="51047" hidden="1"/>
    <cellStyle name="Uwaga 3" xfId="51045" hidden="1"/>
    <cellStyle name="Uwaga 3" xfId="51034" hidden="1"/>
    <cellStyle name="Uwaga 3" xfId="51032" hidden="1"/>
    <cellStyle name="Uwaga 3" xfId="51030" hidden="1"/>
    <cellStyle name="Uwaga 3" xfId="51017" hidden="1"/>
    <cellStyle name="Uwaga 3" xfId="51015" hidden="1"/>
    <cellStyle name="Uwaga 3" xfId="51014" hidden="1"/>
    <cellStyle name="Uwaga 3" xfId="51001" hidden="1"/>
    <cellStyle name="Uwaga 3" xfId="51000" hidden="1"/>
    <cellStyle name="Uwaga 3" xfId="50998" hidden="1"/>
    <cellStyle name="Uwaga 3" xfId="50986" hidden="1"/>
    <cellStyle name="Uwaga 3" xfId="50985" hidden="1"/>
    <cellStyle name="Uwaga 3" xfId="50983" hidden="1"/>
    <cellStyle name="Uwaga 3" xfId="50971" hidden="1"/>
    <cellStyle name="Uwaga 3" xfId="50970" hidden="1"/>
    <cellStyle name="Uwaga 3" xfId="50968" hidden="1"/>
    <cellStyle name="Uwaga 3" xfId="50956" hidden="1"/>
    <cellStyle name="Uwaga 3" xfId="50955" hidden="1"/>
    <cellStyle name="Uwaga 3" xfId="50953" hidden="1"/>
    <cellStyle name="Uwaga 3" xfId="50941" hidden="1"/>
    <cellStyle name="Uwaga 3" xfId="50940" hidden="1"/>
    <cellStyle name="Uwaga 3" xfId="50938" hidden="1"/>
    <cellStyle name="Uwaga 3" xfId="50926" hidden="1"/>
    <cellStyle name="Uwaga 3" xfId="50925" hidden="1"/>
    <cellStyle name="Uwaga 3" xfId="50923" hidden="1"/>
    <cellStyle name="Uwaga 3" xfId="50911" hidden="1"/>
    <cellStyle name="Uwaga 3" xfId="50910" hidden="1"/>
    <cellStyle name="Uwaga 3" xfId="50908" hidden="1"/>
    <cellStyle name="Uwaga 3" xfId="50896" hidden="1"/>
    <cellStyle name="Uwaga 3" xfId="50895" hidden="1"/>
    <cellStyle name="Uwaga 3" xfId="50893" hidden="1"/>
    <cellStyle name="Uwaga 3" xfId="50881" hidden="1"/>
    <cellStyle name="Uwaga 3" xfId="50880" hidden="1"/>
    <cellStyle name="Uwaga 3" xfId="50878" hidden="1"/>
    <cellStyle name="Uwaga 3" xfId="50866" hidden="1"/>
    <cellStyle name="Uwaga 3" xfId="50865" hidden="1"/>
    <cellStyle name="Uwaga 3" xfId="50863" hidden="1"/>
    <cellStyle name="Uwaga 3" xfId="50851" hidden="1"/>
    <cellStyle name="Uwaga 3" xfId="50850" hidden="1"/>
    <cellStyle name="Uwaga 3" xfId="50848" hidden="1"/>
    <cellStyle name="Uwaga 3" xfId="50836" hidden="1"/>
    <cellStyle name="Uwaga 3" xfId="50835" hidden="1"/>
    <cellStyle name="Uwaga 3" xfId="50833" hidden="1"/>
    <cellStyle name="Uwaga 3" xfId="50821" hidden="1"/>
    <cellStyle name="Uwaga 3" xfId="50820" hidden="1"/>
    <cellStyle name="Uwaga 3" xfId="50818" hidden="1"/>
    <cellStyle name="Uwaga 3" xfId="50806" hidden="1"/>
    <cellStyle name="Uwaga 3" xfId="50805" hidden="1"/>
    <cellStyle name="Uwaga 3" xfId="50803" hidden="1"/>
    <cellStyle name="Uwaga 3" xfId="50791" hidden="1"/>
    <cellStyle name="Uwaga 3" xfId="50790" hidden="1"/>
    <cellStyle name="Uwaga 3" xfId="50788" hidden="1"/>
    <cellStyle name="Uwaga 3" xfId="50776" hidden="1"/>
    <cellStyle name="Uwaga 3" xfId="50775" hidden="1"/>
    <cellStyle name="Uwaga 3" xfId="50773" hidden="1"/>
    <cellStyle name="Uwaga 3" xfId="50761" hidden="1"/>
    <cellStyle name="Uwaga 3" xfId="50760" hidden="1"/>
    <cellStyle name="Uwaga 3" xfId="50758" hidden="1"/>
    <cellStyle name="Uwaga 3" xfId="50746" hidden="1"/>
    <cellStyle name="Uwaga 3" xfId="50745" hidden="1"/>
    <cellStyle name="Uwaga 3" xfId="50743" hidden="1"/>
    <cellStyle name="Uwaga 3" xfId="50731" hidden="1"/>
    <cellStyle name="Uwaga 3" xfId="50730" hidden="1"/>
    <cellStyle name="Uwaga 3" xfId="50728" hidden="1"/>
    <cellStyle name="Uwaga 3" xfId="50716" hidden="1"/>
    <cellStyle name="Uwaga 3" xfId="50715" hidden="1"/>
    <cellStyle name="Uwaga 3" xfId="50713" hidden="1"/>
    <cellStyle name="Uwaga 3" xfId="50701" hidden="1"/>
    <cellStyle name="Uwaga 3" xfId="50700" hidden="1"/>
    <cellStyle name="Uwaga 3" xfId="50698" hidden="1"/>
    <cellStyle name="Uwaga 3" xfId="50686" hidden="1"/>
    <cellStyle name="Uwaga 3" xfId="50685" hidden="1"/>
    <cellStyle name="Uwaga 3" xfId="50683" hidden="1"/>
    <cellStyle name="Uwaga 3" xfId="50671" hidden="1"/>
    <cellStyle name="Uwaga 3" xfId="50670" hidden="1"/>
    <cellStyle name="Uwaga 3" xfId="50668" hidden="1"/>
    <cellStyle name="Uwaga 3" xfId="50656" hidden="1"/>
    <cellStyle name="Uwaga 3" xfId="50655" hidden="1"/>
    <cellStyle name="Uwaga 3" xfId="50653" hidden="1"/>
    <cellStyle name="Uwaga 3" xfId="50641" hidden="1"/>
    <cellStyle name="Uwaga 3" xfId="50640" hidden="1"/>
    <cellStyle name="Uwaga 3" xfId="50638" hidden="1"/>
    <cellStyle name="Uwaga 3" xfId="50626" hidden="1"/>
    <cellStyle name="Uwaga 3" xfId="50625" hidden="1"/>
    <cellStyle name="Uwaga 3" xfId="50623" hidden="1"/>
    <cellStyle name="Uwaga 3" xfId="50611" hidden="1"/>
    <cellStyle name="Uwaga 3" xfId="50610" hidden="1"/>
    <cellStyle name="Uwaga 3" xfId="50608" hidden="1"/>
    <cellStyle name="Uwaga 3" xfId="50596" hidden="1"/>
    <cellStyle name="Uwaga 3" xfId="50594" hidden="1"/>
    <cellStyle name="Uwaga 3" xfId="50591" hidden="1"/>
    <cellStyle name="Uwaga 3" xfId="50581" hidden="1"/>
    <cellStyle name="Uwaga 3" xfId="50579" hidden="1"/>
    <cellStyle name="Uwaga 3" xfId="50576" hidden="1"/>
    <cellStyle name="Uwaga 3" xfId="50566" hidden="1"/>
    <cellStyle name="Uwaga 3" xfId="50564" hidden="1"/>
    <cellStyle name="Uwaga 3" xfId="50561" hidden="1"/>
    <cellStyle name="Uwaga 3" xfId="50551" hidden="1"/>
    <cellStyle name="Uwaga 3" xfId="50549" hidden="1"/>
    <cellStyle name="Uwaga 3" xfId="50546" hidden="1"/>
    <cellStyle name="Uwaga 3" xfId="50536" hidden="1"/>
    <cellStyle name="Uwaga 3" xfId="50534" hidden="1"/>
    <cellStyle name="Uwaga 3" xfId="50531" hidden="1"/>
    <cellStyle name="Uwaga 3" xfId="50521" hidden="1"/>
    <cellStyle name="Uwaga 3" xfId="50519" hidden="1"/>
    <cellStyle name="Uwaga 3" xfId="50515" hidden="1"/>
    <cellStyle name="Uwaga 3" xfId="50506" hidden="1"/>
    <cellStyle name="Uwaga 3" xfId="50503" hidden="1"/>
    <cellStyle name="Uwaga 3" xfId="50499" hidden="1"/>
    <cellStyle name="Uwaga 3" xfId="50491" hidden="1"/>
    <cellStyle name="Uwaga 3" xfId="50489" hidden="1"/>
    <cellStyle name="Uwaga 3" xfId="50485" hidden="1"/>
    <cellStyle name="Uwaga 3" xfId="50476" hidden="1"/>
    <cellStyle name="Uwaga 3" xfId="50474" hidden="1"/>
    <cellStyle name="Uwaga 3" xfId="50471" hidden="1"/>
    <cellStyle name="Uwaga 3" xfId="50461" hidden="1"/>
    <cellStyle name="Uwaga 3" xfId="50459" hidden="1"/>
    <cellStyle name="Uwaga 3" xfId="50454" hidden="1"/>
    <cellStyle name="Uwaga 3" xfId="50446" hidden="1"/>
    <cellStyle name="Uwaga 3" xfId="50444" hidden="1"/>
    <cellStyle name="Uwaga 3" xfId="50439" hidden="1"/>
    <cellStyle name="Uwaga 3" xfId="50431" hidden="1"/>
    <cellStyle name="Uwaga 3" xfId="50429" hidden="1"/>
    <cellStyle name="Uwaga 3" xfId="50424" hidden="1"/>
    <cellStyle name="Uwaga 3" xfId="50416" hidden="1"/>
    <cellStyle name="Uwaga 3" xfId="50414" hidden="1"/>
    <cellStyle name="Uwaga 3" xfId="50410" hidden="1"/>
    <cellStyle name="Uwaga 3" xfId="50401" hidden="1"/>
    <cellStyle name="Uwaga 3" xfId="50398" hidden="1"/>
    <cellStyle name="Uwaga 3" xfId="50393" hidden="1"/>
    <cellStyle name="Uwaga 3" xfId="50386" hidden="1"/>
    <cellStyle name="Uwaga 3" xfId="50382" hidden="1"/>
    <cellStyle name="Uwaga 3" xfId="50377" hidden="1"/>
    <cellStyle name="Uwaga 3" xfId="50371" hidden="1"/>
    <cellStyle name="Uwaga 3" xfId="50367" hidden="1"/>
    <cellStyle name="Uwaga 3" xfId="50362" hidden="1"/>
    <cellStyle name="Uwaga 3" xfId="50356" hidden="1"/>
    <cellStyle name="Uwaga 3" xfId="50353" hidden="1"/>
    <cellStyle name="Uwaga 3" xfId="50349" hidden="1"/>
    <cellStyle name="Uwaga 3" xfId="50340" hidden="1"/>
    <cellStyle name="Uwaga 3" xfId="50335" hidden="1"/>
    <cellStyle name="Uwaga 3" xfId="50330" hidden="1"/>
    <cellStyle name="Uwaga 3" xfId="50325" hidden="1"/>
    <cellStyle name="Uwaga 3" xfId="50320" hidden="1"/>
    <cellStyle name="Uwaga 3" xfId="50315" hidden="1"/>
    <cellStyle name="Uwaga 3" xfId="50310" hidden="1"/>
    <cellStyle name="Uwaga 3" xfId="50305" hidden="1"/>
    <cellStyle name="Uwaga 3" xfId="50300" hidden="1"/>
    <cellStyle name="Uwaga 3" xfId="50296" hidden="1"/>
    <cellStyle name="Uwaga 3" xfId="50291" hidden="1"/>
    <cellStyle name="Uwaga 3" xfId="50286" hidden="1"/>
    <cellStyle name="Uwaga 3" xfId="50281" hidden="1"/>
    <cellStyle name="Uwaga 3" xfId="50277" hidden="1"/>
    <cellStyle name="Uwaga 3" xfId="50273" hidden="1"/>
    <cellStyle name="Uwaga 3" xfId="50266" hidden="1"/>
    <cellStyle name="Uwaga 3" xfId="50262" hidden="1"/>
    <cellStyle name="Uwaga 3" xfId="50257" hidden="1"/>
    <cellStyle name="Uwaga 3" xfId="50251" hidden="1"/>
    <cellStyle name="Uwaga 3" xfId="50247" hidden="1"/>
    <cellStyle name="Uwaga 3" xfId="50242" hidden="1"/>
    <cellStyle name="Uwaga 3" xfId="50236" hidden="1"/>
    <cellStyle name="Uwaga 3" xfId="50232" hidden="1"/>
    <cellStyle name="Uwaga 3" xfId="50228" hidden="1"/>
    <cellStyle name="Uwaga 3" xfId="50221" hidden="1"/>
    <cellStyle name="Uwaga 3" xfId="50217" hidden="1"/>
    <cellStyle name="Uwaga 3" xfId="50213" hidden="1"/>
    <cellStyle name="Uwaga 3" xfId="51145" hidden="1"/>
    <cellStyle name="Uwaga 3" xfId="51146" hidden="1"/>
    <cellStyle name="Uwaga 3" xfId="51148" hidden="1"/>
    <cellStyle name="Uwaga 3" xfId="51154" hidden="1"/>
    <cellStyle name="Uwaga 3" xfId="51155" hidden="1"/>
    <cellStyle name="Uwaga 3" xfId="51158" hidden="1"/>
    <cellStyle name="Uwaga 3" xfId="51163" hidden="1"/>
    <cellStyle name="Uwaga 3" xfId="51164" hidden="1"/>
    <cellStyle name="Uwaga 3" xfId="51167" hidden="1"/>
    <cellStyle name="Uwaga 3" xfId="51172" hidden="1"/>
    <cellStyle name="Uwaga 3" xfId="51173" hidden="1"/>
    <cellStyle name="Uwaga 3" xfId="51174" hidden="1"/>
    <cellStyle name="Uwaga 3" xfId="51181" hidden="1"/>
    <cellStyle name="Uwaga 3" xfId="51184" hidden="1"/>
    <cellStyle name="Uwaga 3" xfId="51187" hidden="1"/>
    <cellStyle name="Uwaga 3" xfId="51193" hidden="1"/>
    <cellStyle name="Uwaga 3" xfId="51196" hidden="1"/>
    <cellStyle name="Uwaga 3" xfId="51198" hidden="1"/>
    <cellStyle name="Uwaga 3" xfId="51203" hidden="1"/>
    <cellStyle name="Uwaga 3" xfId="51206" hidden="1"/>
    <cellStyle name="Uwaga 3" xfId="51207" hidden="1"/>
    <cellStyle name="Uwaga 3" xfId="51211" hidden="1"/>
    <cellStyle name="Uwaga 3" xfId="51214" hidden="1"/>
    <cellStyle name="Uwaga 3" xfId="51216" hidden="1"/>
    <cellStyle name="Uwaga 3" xfId="51217" hidden="1"/>
    <cellStyle name="Uwaga 3" xfId="51218" hidden="1"/>
    <cellStyle name="Uwaga 3" xfId="51221" hidden="1"/>
    <cellStyle name="Uwaga 3" xfId="51228" hidden="1"/>
    <cellStyle name="Uwaga 3" xfId="51231" hidden="1"/>
    <cellStyle name="Uwaga 3" xfId="51234" hidden="1"/>
    <cellStyle name="Uwaga 3" xfId="51237" hidden="1"/>
    <cellStyle name="Uwaga 3" xfId="51240" hidden="1"/>
    <cellStyle name="Uwaga 3" xfId="51243" hidden="1"/>
    <cellStyle name="Uwaga 3" xfId="51245" hidden="1"/>
    <cellStyle name="Uwaga 3" xfId="51248" hidden="1"/>
    <cellStyle name="Uwaga 3" xfId="51251" hidden="1"/>
    <cellStyle name="Uwaga 3" xfId="51253" hidden="1"/>
    <cellStyle name="Uwaga 3" xfId="51254" hidden="1"/>
    <cellStyle name="Uwaga 3" xfId="51256" hidden="1"/>
    <cellStyle name="Uwaga 3" xfId="51263" hidden="1"/>
    <cellStyle name="Uwaga 3" xfId="51266" hidden="1"/>
    <cellStyle name="Uwaga 3" xfId="51269" hidden="1"/>
    <cellStyle name="Uwaga 3" xfId="51273" hidden="1"/>
    <cellStyle name="Uwaga 3" xfId="51276" hidden="1"/>
    <cellStyle name="Uwaga 3" xfId="51279" hidden="1"/>
    <cellStyle name="Uwaga 3" xfId="51281" hidden="1"/>
    <cellStyle name="Uwaga 3" xfId="51284" hidden="1"/>
    <cellStyle name="Uwaga 3" xfId="51287" hidden="1"/>
    <cellStyle name="Uwaga 3" xfId="51289" hidden="1"/>
    <cellStyle name="Uwaga 3" xfId="51290" hidden="1"/>
    <cellStyle name="Uwaga 3" xfId="51293" hidden="1"/>
    <cellStyle name="Uwaga 3" xfId="51300" hidden="1"/>
    <cellStyle name="Uwaga 3" xfId="51303" hidden="1"/>
    <cellStyle name="Uwaga 3" xfId="51306" hidden="1"/>
    <cellStyle name="Uwaga 3" xfId="51310" hidden="1"/>
    <cellStyle name="Uwaga 3" xfId="51313" hidden="1"/>
    <cellStyle name="Uwaga 3" xfId="51315" hidden="1"/>
    <cellStyle name="Uwaga 3" xfId="51318" hidden="1"/>
    <cellStyle name="Uwaga 3" xfId="51321" hidden="1"/>
    <cellStyle name="Uwaga 3" xfId="51324" hidden="1"/>
    <cellStyle name="Uwaga 3" xfId="51325" hidden="1"/>
    <cellStyle name="Uwaga 3" xfId="51326" hidden="1"/>
    <cellStyle name="Uwaga 3" xfId="51328" hidden="1"/>
    <cellStyle name="Uwaga 3" xfId="51334" hidden="1"/>
    <cellStyle name="Uwaga 3" xfId="51335" hidden="1"/>
    <cellStyle name="Uwaga 3" xfId="51337" hidden="1"/>
    <cellStyle name="Uwaga 3" xfId="51343" hidden="1"/>
    <cellStyle name="Uwaga 3" xfId="51345" hidden="1"/>
    <cellStyle name="Uwaga 3" xfId="51348" hidden="1"/>
    <cellStyle name="Uwaga 3" xfId="51352" hidden="1"/>
    <cellStyle name="Uwaga 3" xfId="51353" hidden="1"/>
    <cellStyle name="Uwaga 3" xfId="51355" hidden="1"/>
    <cellStyle name="Uwaga 3" xfId="51361" hidden="1"/>
    <cellStyle name="Uwaga 3" xfId="51362" hidden="1"/>
    <cellStyle name="Uwaga 3" xfId="51363" hidden="1"/>
    <cellStyle name="Uwaga 3" xfId="51371" hidden="1"/>
    <cellStyle name="Uwaga 3" xfId="51374" hidden="1"/>
    <cellStyle name="Uwaga 3" xfId="51377" hidden="1"/>
    <cellStyle name="Uwaga 3" xfId="51380" hidden="1"/>
    <cellStyle name="Uwaga 3" xfId="51383" hidden="1"/>
    <cellStyle name="Uwaga 3" xfId="51386" hidden="1"/>
    <cellStyle name="Uwaga 3" xfId="51389" hidden="1"/>
    <cellStyle name="Uwaga 3" xfId="51392" hidden="1"/>
    <cellStyle name="Uwaga 3" xfId="51395" hidden="1"/>
    <cellStyle name="Uwaga 3" xfId="51397" hidden="1"/>
    <cellStyle name="Uwaga 3" xfId="51398" hidden="1"/>
    <cellStyle name="Uwaga 3" xfId="51400" hidden="1"/>
    <cellStyle name="Uwaga 3" xfId="51407" hidden="1"/>
    <cellStyle name="Uwaga 3" xfId="51410" hidden="1"/>
    <cellStyle name="Uwaga 3" xfId="51413" hidden="1"/>
    <cellStyle name="Uwaga 3" xfId="51416" hidden="1"/>
    <cellStyle name="Uwaga 3" xfId="51419" hidden="1"/>
    <cellStyle name="Uwaga 3" xfId="51422" hidden="1"/>
    <cellStyle name="Uwaga 3" xfId="51425" hidden="1"/>
    <cellStyle name="Uwaga 3" xfId="51427" hidden="1"/>
    <cellStyle name="Uwaga 3" xfId="51430" hidden="1"/>
    <cellStyle name="Uwaga 3" xfId="51433" hidden="1"/>
    <cellStyle name="Uwaga 3" xfId="51434" hidden="1"/>
    <cellStyle name="Uwaga 3" xfId="51435" hidden="1"/>
    <cellStyle name="Uwaga 3" xfId="51442" hidden="1"/>
    <cellStyle name="Uwaga 3" xfId="51443" hidden="1"/>
    <cellStyle name="Uwaga 3" xfId="51445" hidden="1"/>
    <cellStyle name="Uwaga 3" xfId="51451" hidden="1"/>
    <cellStyle name="Uwaga 3" xfId="51452" hidden="1"/>
    <cellStyle name="Uwaga 3" xfId="51454" hidden="1"/>
    <cellStyle name="Uwaga 3" xfId="51460" hidden="1"/>
    <cellStyle name="Uwaga 3" xfId="51461" hidden="1"/>
    <cellStyle name="Uwaga 3" xfId="51463" hidden="1"/>
    <cellStyle name="Uwaga 3" xfId="51469" hidden="1"/>
    <cellStyle name="Uwaga 3" xfId="51470" hidden="1"/>
    <cellStyle name="Uwaga 3" xfId="51471" hidden="1"/>
    <cellStyle name="Uwaga 3" xfId="51479" hidden="1"/>
    <cellStyle name="Uwaga 3" xfId="51481" hidden="1"/>
    <cellStyle name="Uwaga 3" xfId="51484" hidden="1"/>
    <cellStyle name="Uwaga 3" xfId="51488" hidden="1"/>
    <cellStyle name="Uwaga 3" xfId="51491" hidden="1"/>
    <cellStyle name="Uwaga 3" xfId="51494" hidden="1"/>
    <cellStyle name="Uwaga 3" xfId="51497" hidden="1"/>
    <cellStyle name="Uwaga 3" xfId="51499" hidden="1"/>
    <cellStyle name="Uwaga 3" xfId="51502" hidden="1"/>
    <cellStyle name="Uwaga 3" xfId="51505" hidden="1"/>
    <cellStyle name="Uwaga 3" xfId="51506" hidden="1"/>
    <cellStyle name="Uwaga 3" xfId="51507" hidden="1"/>
    <cellStyle name="Uwaga 3" xfId="51514" hidden="1"/>
    <cellStyle name="Uwaga 3" xfId="51516" hidden="1"/>
    <cellStyle name="Uwaga 3" xfId="51518" hidden="1"/>
    <cellStyle name="Uwaga 3" xfId="51523" hidden="1"/>
    <cellStyle name="Uwaga 3" xfId="51525" hidden="1"/>
    <cellStyle name="Uwaga 3" xfId="51527" hidden="1"/>
    <cellStyle name="Uwaga 3" xfId="51532" hidden="1"/>
    <cellStyle name="Uwaga 3" xfId="51534" hidden="1"/>
    <cellStyle name="Uwaga 3" xfId="51536" hidden="1"/>
    <cellStyle name="Uwaga 3" xfId="51541" hidden="1"/>
    <cellStyle name="Uwaga 3" xfId="51542" hidden="1"/>
    <cellStyle name="Uwaga 3" xfId="51543" hidden="1"/>
    <cellStyle name="Uwaga 3" xfId="51550" hidden="1"/>
    <cellStyle name="Uwaga 3" xfId="51552" hidden="1"/>
    <cellStyle name="Uwaga 3" xfId="51554" hidden="1"/>
    <cellStyle name="Uwaga 3" xfId="51559" hidden="1"/>
    <cellStyle name="Uwaga 3" xfId="51561" hidden="1"/>
    <cellStyle name="Uwaga 3" xfId="51563" hidden="1"/>
    <cellStyle name="Uwaga 3" xfId="51568" hidden="1"/>
    <cellStyle name="Uwaga 3" xfId="51570" hidden="1"/>
    <cellStyle name="Uwaga 3" xfId="51571" hidden="1"/>
    <cellStyle name="Uwaga 3" xfId="51577" hidden="1"/>
    <cellStyle name="Uwaga 3" xfId="51578" hidden="1"/>
    <cellStyle name="Uwaga 3" xfId="51579" hidden="1"/>
    <cellStyle name="Uwaga 3" xfId="51586" hidden="1"/>
    <cellStyle name="Uwaga 3" xfId="51588" hidden="1"/>
    <cellStyle name="Uwaga 3" xfId="51590" hidden="1"/>
    <cellStyle name="Uwaga 3" xfId="51595" hidden="1"/>
    <cellStyle name="Uwaga 3" xfId="51597" hidden="1"/>
    <cellStyle name="Uwaga 3" xfId="51599" hidden="1"/>
    <cellStyle name="Uwaga 3" xfId="51604" hidden="1"/>
    <cellStyle name="Uwaga 3" xfId="51606" hidden="1"/>
    <cellStyle name="Uwaga 3" xfId="51608" hidden="1"/>
    <cellStyle name="Uwaga 3" xfId="51613" hidden="1"/>
    <cellStyle name="Uwaga 3" xfId="51614" hidden="1"/>
    <cellStyle name="Uwaga 3" xfId="51616" hidden="1"/>
    <cellStyle name="Uwaga 3" xfId="51622" hidden="1"/>
    <cellStyle name="Uwaga 3" xfId="51623" hidden="1"/>
    <cellStyle name="Uwaga 3" xfId="51624" hidden="1"/>
    <cellStyle name="Uwaga 3" xfId="51631" hidden="1"/>
    <cellStyle name="Uwaga 3" xfId="51632" hidden="1"/>
    <cellStyle name="Uwaga 3" xfId="51633" hidden="1"/>
    <cellStyle name="Uwaga 3" xfId="51640" hidden="1"/>
    <cellStyle name="Uwaga 3" xfId="51641" hidden="1"/>
    <cellStyle name="Uwaga 3" xfId="51642" hidden="1"/>
    <cellStyle name="Uwaga 3" xfId="51649" hidden="1"/>
    <cellStyle name="Uwaga 3" xfId="51650" hidden="1"/>
    <cellStyle name="Uwaga 3" xfId="51651" hidden="1"/>
    <cellStyle name="Uwaga 3" xfId="51658" hidden="1"/>
    <cellStyle name="Uwaga 3" xfId="51659" hidden="1"/>
    <cellStyle name="Uwaga 3" xfId="51660" hidden="1"/>
    <cellStyle name="Uwaga 3" xfId="51702" hidden="1"/>
    <cellStyle name="Uwaga 3" xfId="51703" hidden="1"/>
    <cellStyle name="Uwaga 3" xfId="51705" hidden="1"/>
    <cellStyle name="Uwaga 3" xfId="51717" hidden="1"/>
    <cellStyle name="Uwaga 3" xfId="51718" hidden="1"/>
    <cellStyle name="Uwaga 3" xfId="51723" hidden="1"/>
    <cellStyle name="Uwaga 3" xfId="51732" hidden="1"/>
    <cellStyle name="Uwaga 3" xfId="51733" hidden="1"/>
    <cellStyle name="Uwaga 3" xfId="51738" hidden="1"/>
    <cellStyle name="Uwaga 3" xfId="51747" hidden="1"/>
    <cellStyle name="Uwaga 3" xfId="51748" hidden="1"/>
    <cellStyle name="Uwaga 3" xfId="51749" hidden="1"/>
    <cellStyle name="Uwaga 3" xfId="51762" hidden="1"/>
    <cellStyle name="Uwaga 3" xfId="51767" hidden="1"/>
    <cellStyle name="Uwaga 3" xfId="51772" hidden="1"/>
    <cellStyle name="Uwaga 3" xfId="51782" hidden="1"/>
    <cellStyle name="Uwaga 3" xfId="51787" hidden="1"/>
    <cellStyle name="Uwaga 3" xfId="51791" hidden="1"/>
    <cellStyle name="Uwaga 3" xfId="51798" hidden="1"/>
    <cellStyle name="Uwaga 3" xfId="51803" hidden="1"/>
    <cellStyle name="Uwaga 3" xfId="51806" hidden="1"/>
    <cellStyle name="Uwaga 3" xfId="51812" hidden="1"/>
    <cellStyle name="Uwaga 3" xfId="51817" hidden="1"/>
    <cellStyle name="Uwaga 3" xfId="51821" hidden="1"/>
    <cellStyle name="Uwaga 3" xfId="51822" hidden="1"/>
    <cellStyle name="Uwaga 3" xfId="51823" hidden="1"/>
    <cellStyle name="Uwaga 3" xfId="51827" hidden="1"/>
    <cellStyle name="Uwaga 3" xfId="51839" hidden="1"/>
    <cellStyle name="Uwaga 3" xfId="51844" hidden="1"/>
    <cellStyle name="Uwaga 3" xfId="51849" hidden="1"/>
    <cellStyle name="Uwaga 3" xfId="51854" hidden="1"/>
    <cellStyle name="Uwaga 3" xfId="51859" hidden="1"/>
    <cellStyle name="Uwaga 3" xfId="51864" hidden="1"/>
    <cellStyle name="Uwaga 3" xfId="51868" hidden="1"/>
    <cellStyle name="Uwaga 3" xfId="51872" hidden="1"/>
    <cellStyle name="Uwaga 3" xfId="51877" hidden="1"/>
    <cellStyle name="Uwaga 3" xfId="51882" hidden="1"/>
    <cellStyle name="Uwaga 3" xfId="51883" hidden="1"/>
    <cellStyle name="Uwaga 3" xfId="51885" hidden="1"/>
    <cellStyle name="Uwaga 3" xfId="51898" hidden="1"/>
    <cellStyle name="Uwaga 3" xfId="51902" hidden="1"/>
    <cellStyle name="Uwaga 3" xfId="51907" hidden="1"/>
    <cellStyle name="Uwaga 3" xfId="51914" hidden="1"/>
    <cellStyle name="Uwaga 3" xfId="51918" hidden="1"/>
    <cellStyle name="Uwaga 3" xfId="51923" hidden="1"/>
    <cellStyle name="Uwaga 3" xfId="51928" hidden="1"/>
    <cellStyle name="Uwaga 3" xfId="51931" hidden="1"/>
    <cellStyle name="Uwaga 3" xfId="51936" hidden="1"/>
    <cellStyle name="Uwaga 3" xfId="51942" hidden="1"/>
    <cellStyle name="Uwaga 3" xfId="51943" hidden="1"/>
    <cellStyle name="Uwaga 3" xfId="51946" hidden="1"/>
    <cellStyle name="Uwaga 3" xfId="51959" hidden="1"/>
    <cellStyle name="Uwaga 3" xfId="51963" hidden="1"/>
    <cellStyle name="Uwaga 3" xfId="51968" hidden="1"/>
    <cellStyle name="Uwaga 3" xfId="51975" hidden="1"/>
    <cellStyle name="Uwaga 3" xfId="51980" hidden="1"/>
    <cellStyle name="Uwaga 3" xfId="51984" hidden="1"/>
    <cellStyle name="Uwaga 3" xfId="51989" hidden="1"/>
    <cellStyle name="Uwaga 3" xfId="51993" hidden="1"/>
    <cellStyle name="Uwaga 3" xfId="51998" hidden="1"/>
    <cellStyle name="Uwaga 3" xfId="52002" hidden="1"/>
    <cellStyle name="Uwaga 3" xfId="52003" hidden="1"/>
    <cellStyle name="Uwaga 3" xfId="52005" hidden="1"/>
    <cellStyle name="Uwaga 3" xfId="52017" hidden="1"/>
    <cellStyle name="Uwaga 3" xfId="52018" hidden="1"/>
    <cellStyle name="Uwaga 3" xfId="52020" hidden="1"/>
    <cellStyle name="Uwaga 3" xfId="52032" hidden="1"/>
    <cellStyle name="Uwaga 3" xfId="52034" hidden="1"/>
    <cellStyle name="Uwaga 3" xfId="52037" hidden="1"/>
    <cellStyle name="Uwaga 3" xfId="52047" hidden="1"/>
    <cellStyle name="Uwaga 3" xfId="52048" hidden="1"/>
    <cellStyle name="Uwaga 3" xfId="52050" hidden="1"/>
    <cellStyle name="Uwaga 3" xfId="52062" hidden="1"/>
    <cellStyle name="Uwaga 3" xfId="52063" hidden="1"/>
    <cellStyle name="Uwaga 3" xfId="52064" hidden="1"/>
    <cellStyle name="Uwaga 3" xfId="52078" hidden="1"/>
    <cellStyle name="Uwaga 3" xfId="52081" hidden="1"/>
    <cellStyle name="Uwaga 3" xfId="52085" hidden="1"/>
    <cellStyle name="Uwaga 3" xfId="52093" hidden="1"/>
    <cellStyle name="Uwaga 3" xfId="52096" hidden="1"/>
    <cellStyle name="Uwaga 3" xfId="52100" hidden="1"/>
    <cellStyle name="Uwaga 3" xfId="52108" hidden="1"/>
    <cellStyle name="Uwaga 3" xfId="52111" hidden="1"/>
    <cellStyle name="Uwaga 3" xfId="52115" hidden="1"/>
    <cellStyle name="Uwaga 3" xfId="52122" hidden="1"/>
    <cellStyle name="Uwaga 3" xfId="52123" hidden="1"/>
    <cellStyle name="Uwaga 3" xfId="52125" hidden="1"/>
    <cellStyle name="Uwaga 3" xfId="52138" hidden="1"/>
    <cellStyle name="Uwaga 3" xfId="52141" hidden="1"/>
    <cellStyle name="Uwaga 3" xfId="52144" hidden="1"/>
    <cellStyle name="Uwaga 3" xfId="52153" hidden="1"/>
    <cellStyle name="Uwaga 3" xfId="52156" hidden="1"/>
    <cellStyle name="Uwaga 3" xfId="52160" hidden="1"/>
    <cellStyle name="Uwaga 3" xfId="52168" hidden="1"/>
    <cellStyle name="Uwaga 3" xfId="52170" hidden="1"/>
    <cellStyle name="Uwaga 3" xfId="52173" hidden="1"/>
    <cellStyle name="Uwaga 3" xfId="52182" hidden="1"/>
    <cellStyle name="Uwaga 3" xfId="52183" hidden="1"/>
    <cellStyle name="Uwaga 3" xfId="52184" hidden="1"/>
    <cellStyle name="Uwaga 3" xfId="52197" hidden="1"/>
    <cellStyle name="Uwaga 3" xfId="52198" hidden="1"/>
    <cellStyle name="Uwaga 3" xfId="52200" hidden="1"/>
    <cellStyle name="Uwaga 3" xfId="52212" hidden="1"/>
    <cellStyle name="Uwaga 3" xfId="52213" hidden="1"/>
    <cellStyle name="Uwaga 3" xfId="52215" hidden="1"/>
    <cellStyle name="Uwaga 3" xfId="52227" hidden="1"/>
    <cellStyle name="Uwaga 3" xfId="52228" hidden="1"/>
    <cellStyle name="Uwaga 3" xfId="52230" hidden="1"/>
    <cellStyle name="Uwaga 3" xfId="52242" hidden="1"/>
    <cellStyle name="Uwaga 3" xfId="52243" hidden="1"/>
    <cellStyle name="Uwaga 3" xfId="52244" hidden="1"/>
    <cellStyle name="Uwaga 3" xfId="52258" hidden="1"/>
    <cellStyle name="Uwaga 3" xfId="52260" hidden="1"/>
    <cellStyle name="Uwaga 3" xfId="52263" hidden="1"/>
    <cellStyle name="Uwaga 3" xfId="52273" hidden="1"/>
    <cellStyle name="Uwaga 3" xfId="52276" hidden="1"/>
    <cellStyle name="Uwaga 3" xfId="52279" hidden="1"/>
    <cellStyle name="Uwaga 3" xfId="52288" hidden="1"/>
    <cellStyle name="Uwaga 3" xfId="52290" hidden="1"/>
    <cellStyle name="Uwaga 3" xfId="52293" hidden="1"/>
    <cellStyle name="Uwaga 3" xfId="52302" hidden="1"/>
    <cellStyle name="Uwaga 3" xfId="52303" hidden="1"/>
    <cellStyle name="Uwaga 3" xfId="52304" hidden="1"/>
    <cellStyle name="Uwaga 3" xfId="52317" hidden="1"/>
    <cellStyle name="Uwaga 3" xfId="52319" hidden="1"/>
    <cellStyle name="Uwaga 3" xfId="52321" hidden="1"/>
    <cellStyle name="Uwaga 3" xfId="52332" hidden="1"/>
    <cellStyle name="Uwaga 3" xfId="52334" hidden="1"/>
    <cellStyle name="Uwaga 3" xfId="52336" hidden="1"/>
    <cellStyle name="Uwaga 3" xfId="52347" hidden="1"/>
    <cellStyle name="Uwaga 3" xfId="52349" hidden="1"/>
    <cellStyle name="Uwaga 3" xfId="52351" hidden="1"/>
    <cellStyle name="Uwaga 3" xfId="52362" hidden="1"/>
    <cellStyle name="Uwaga 3" xfId="52363" hidden="1"/>
    <cellStyle name="Uwaga 3" xfId="52364" hidden="1"/>
    <cellStyle name="Uwaga 3" xfId="52377" hidden="1"/>
    <cellStyle name="Uwaga 3" xfId="52379" hidden="1"/>
    <cellStyle name="Uwaga 3" xfId="52381" hidden="1"/>
    <cellStyle name="Uwaga 3" xfId="52392" hidden="1"/>
    <cellStyle name="Uwaga 3" xfId="52394" hidden="1"/>
    <cellStyle name="Uwaga 3" xfId="52396" hidden="1"/>
    <cellStyle name="Uwaga 3" xfId="52407" hidden="1"/>
    <cellStyle name="Uwaga 3" xfId="52409" hidden="1"/>
    <cellStyle name="Uwaga 3" xfId="52410" hidden="1"/>
    <cellStyle name="Uwaga 3" xfId="52422" hidden="1"/>
    <cellStyle name="Uwaga 3" xfId="52423" hidden="1"/>
    <cellStyle name="Uwaga 3" xfId="52424" hidden="1"/>
    <cellStyle name="Uwaga 3" xfId="52437" hidden="1"/>
    <cellStyle name="Uwaga 3" xfId="52439" hidden="1"/>
    <cellStyle name="Uwaga 3" xfId="52441" hidden="1"/>
    <cellStyle name="Uwaga 3" xfId="52452" hidden="1"/>
    <cellStyle name="Uwaga 3" xfId="52454" hidden="1"/>
    <cellStyle name="Uwaga 3" xfId="52456" hidden="1"/>
    <cellStyle name="Uwaga 3" xfId="52467" hidden="1"/>
    <cellStyle name="Uwaga 3" xfId="52469" hidden="1"/>
    <cellStyle name="Uwaga 3" xfId="52471" hidden="1"/>
    <cellStyle name="Uwaga 3" xfId="52482" hidden="1"/>
    <cellStyle name="Uwaga 3" xfId="52483" hidden="1"/>
    <cellStyle name="Uwaga 3" xfId="52485" hidden="1"/>
    <cellStyle name="Uwaga 3" xfId="52496" hidden="1"/>
    <cellStyle name="Uwaga 3" xfId="52498" hidden="1"/>
    <cellStyle name="Uwaga 3" xfId="52499" hidden="1"/>
    <cellStyle name="Uwaga 3" xfId="52508" hidden="1"/>
    <cellStyle name="Uwaga 3" xfId="52511" hidden="1"/>
    <cellStyle name="Uwaga 3" xfId="52513" hidden="1"/>
    <cellStyle name="Uwaga 3" xfId="52524" hidden="1"/>
    <cellStyle name="Uwaga 3" xfId="52526" hidden="1"/>
    <cellStyle name="Uwaga 3" xfId="52528" hidden="1"/>
    <cellStyle name="Uwaga 3" xfId="52540" hidden="1"/>
    <cellStyle name="Uwaga 3" xfId="52542" hidden="1"/>
    <cellStyle name="Uwaga 3" xfId="52544" hidden="1"/>
    <cellStyle name="Uwaga 3" xfId="52552" hidden="1"/>
    <cellStyle name="Uwaga 3" xfId="52554" hidden="1"/>
    <cellStyle name="Uwaga 3" xfId="52557" hidden="1"/>
    <cellStyle name="Uwaga 3" xfId="52547" hidden="1"/>
    <cellStyle name="Uwaga 3" xfId="52546" hidden="1"/>
    <cellStyle name="Uwaga 3" xfId="52545" hidden="1"/>
    <cellStyle name="Uwaga 3" xfId="52532" hidden="1"/>
    <cellStyle name="Uwaga 3" xfId="52531" hidden="1"/>
    <cellStyle name="Uwaga 3" xfId="52530" hidden="1"/>
    <cellStyle name="Uwaga 3" xfId="52517" hidden="1"/>
    <cellStyle name="Uwaga 3" xfId="52516" hidden="1"/>
    <cellStyle name="Uwaga 3" xfId="52515" hidden="1"/>
    <cellStyle name="Uwaga 3" xfId="52502" hidden="1"/>
    <cellStyle name="Uwaga 3" xfId="52501" hidden="1"/>
    <cellStyle name="Uwaga 3" xfId="52500" hidden="1"/>
    <cellStyle name="Uwaga 3" xfId="52487" hidden="1"/>
    <cellStyle name="Uwaga 3" xfId="52486" hidden="1"/>
    <cellStyle name="Uwaga 3" xfId="52484" hidden="1"/>
    <cellStyle name="Uwaga 3" xfId="52473" hidden="1"/>
    <cellStyle name="Uwaga 3" xfId="52470" hidden="1"/>
    <cellStyle name="Uwaga 3" xfId="52468" hidden="1"/>
    <cellStyle name="Uwaga 3" xfId="52458" hidden="1"/>
    <cellStyle name="Uwaga 3" xfId="52455" hidden="1"/>
    <cellStyle name="Uwaga 3" xfId="52453" hidden="1"/>
    <cellStyle name="Uwaga 3" xfId="52443" hidden="1"/>
    <cellStyle name="Uwaga 3" xfId="52440" hidden="1"/>
    <cellStyle name="Uwaga 3" xfId="52438" hidden="1"/>
    <cellStyle name="Uwaga 3" xfId="52428" hidden="1"/>
    <cellStyle name="Uwaga 3" xfId="52426" hidden="1"/>
    <cellStyle name="Uwaga 3" xfId="52425" hidden="1"/>
    <cellStyle name="Uwaga 3" xfId="52413" hidden="1"/>
    <cellStyle name="Uwaga 3" xfId="52411" hidden="1"/>
    <cellStyle name="Uwaga 3" xfId="52408" hidden="1"/>
    <cellStyle name="Uwaga 3" xfId="52398" hidden="1"/>
    <cellStyle name="Uwaga 3" xfId="52395" hidden="1"/>
    <cellStyle name="Uwaga 3" xfId="52393" hidden="1"/>
    <cellStyle name="Uwaga 3" xfId="52383" hidden="1"/>
    <cellStyle name="Uwaga 3" xfId="52380" hidden="1"/>
    <cellStyle name="Uwaga 3" xfId="52378" hidden="1"/>
    <cellStyle name="Uwaga 3" xfId="52368" hidden="1"/>
    <cellStyle name="Uwaga 3" xfId="52366" hidden="1"/>
    <cellStyle name="Uwaga 3" xfId="52365" hidden="1"/>
    <cellStyle name="Uwaga 3" xfId="52353" hidden="1"/>
    <cellStyle name="Uwaga 3" xfId="52350" hidden="1"/>
    <cellStyle name="Uwaga 3" xfId="52348" hidden="1"/>
    <cellStyle name="Uwaga 3" xfId="52338" hidden="1"/>
    <cellStyle name="Uwaga 3" xfId="52335" hidden="1"/>
    <cellStyle name="Uwaga 3" xfId="52333" hidden="1"/>
    <cellStyle name="Uwaga 3" xfId="52323" hidden="1"/>
    <cellStyle name="Uwaga 3" xfId="52320" hidden="1"/>
    <cellStyle name="Uwaga 3" xfId="52318" hidden="1"/>
    <cellStyle name="Uwaga 3" xfId="52308" hidden="1"/>
    <cellStyle name="Uwaga 3" xfId="52306" hidden="1"/>
    <cellStyle name="Uwaga 3" xfId="52305" hidden="1"/>
    <cellStyle name="Uwaga 3" xfId="52292" hidden="1"/>
    <cellStyle name="Uwaga 3" xfId="52289" hidden="1"/>
    <cellStyle name="Uwaga 3" xfId="52287" hidden="1"/>
    <cellStyle name="Uwaga 3" xfId="52277" hidden="1"/>
    <cellStyle name="Uwaga 3" xfId="52274" hidden="1"/>
    <cellStyle name="Uwaga 3" xfId="52272" hidden="1"/>
    <cellStyle name="Uwaga 3" xfId="52262" hidden="1"/>
    <cellStyle name="Uwaga 3" xfId="52259" hidden="1"/>
    <cellStyle name="Uwaga 3" xfId="52257" hidden="1"/>
    <cellStyle name="Uwaga 3" xfId="52248" hidden="1"/>
    <cellStyle name="Uwaga 3" xfId="52246" hidden="1"/>
    <cellStyle name="Uwaga 3" xfId="52245" hidden="1"/>
    <cellStyle name="Uwaga 3" xfId="52233" hidden="1"/>
    <cellStyle name="Uwaga 3" xfId="52231" hidden="1"/>
    <cellStyle name="Uwaga 3" xfId="52229" hidden="1"/>
    <cellStyle name="Uwaga 3" xfId="52218" hidden="1"/>
    <cellStyle name="Uwaga 3" xfId="52216" hidden="1"/>
    <cellStyle name="Uwaga 3" xfId="52214" hidden="1"/>
    <cellStyle name="Uwaga 3" xfId="52203" hidden="1"/>
    <cellStyle name="Uwaga 3" xfId="52201" hidden="1"/>
    <cellStyle name="Uwaga 3" xfId="52199" hidden="1"/>
    <cellStyle name="Uwaga 3" xfId="52188" hidden="1"/>
    <cellStyle name="Uwaga 3" xfId="52186" hidden="1"/>
    <cellStyle name="Uwaga 3" xfId="52185" hidden="1"/>
    <cellStyle name="Uwaga 3" xfId="52172" hidden="1"/>
    <cellStyle name="Uwaga 3" xfId="52169" hidden="1"/>
    <cellStyle name="Uwaga 3" xfId="52167" hidden="1"/>
    <cellStyle name="Uwaga 3" xfId="52157" hidden="1"/>
    <cellStyle name="Uwaga 3" xfId="52154" hidden="1"/>
    <cellStyle name="Uwaga 3" xfId="52152" hidden="1"/>
    <cellStyle name="Uwaga 3" xfId="52142" hidden="1"/>
    <cellStyle name="Uwaga 3" xfId="52139" hidden="1"/>
    <cellStyle name="Uwaga 3" xfId="52137" hidden="1"/>
    <cellStyle name="Uwaga 3" xfId="52128" hidden="1"/>
    <cellStyle name="Uwaga 3" xfId="52126" hidden="1"/>
    <cellStyle name="Uwaga 3" xfId="52124" hidden="1"/>
    <cellStyle name="Uwaga 3" xfId="52112" hidden="1"/>
    <cellStyle name="Uwaga 3" xfId="52109" hidden="1"/>
    <cellStyle name="Uwaga 3" xfId="52107" hidden="1"/>
    <cellStyle name="Uwaga 3" xfId="52097" hidden="1"/>
    <cellStyle name="Uwaga 3" xfId="52094" hidden="1"/>
    <cellStyle name="Uwaga 3" xfId="52092" hidden="1"/>
    <cellStyle name="Uwaga 3" xfId="52082" hidden="1"/>
    <cellStyle name="Uwaga 3" xfId="52079" hidden="1"/>
    <cellStyle name="Uwaga 3" xfId="52077" hidden="1"/>
    <cellStyle name="Uwaga 3" xfId="52070" hidden="1"/>
    <cellStyle name="Uwaga 3" xfId="52067" hidden="1"/>
    <cellStyle name="Uwaga 3" xfId="52065" hidden="1"/>
    <cellStyle name="Uwaga 3" xfId="52055" hidden="1"/>
    <cellStyle name="Uwaga 3" xfId="52052" hidden="1"/>
    <cellStyle name="Uwaga 3" xfId="52049" hidden="1"/>
    <cellStyle name="Uwaga 3" xfId="52040" hidden="1"/>
    <cellStyle name="Uwaga 3" xfId="52036" hidden="1"/>
    <cellStyle name="Uwaga 3" xfId="52033" hidden="1"/>
    <cellStyle name="Uwaga 3" xfId="52025" hidden="1"/>
    <cellStyle name="Uwaga 3" xfId="52022" hidden="1"/>
    <cellStyle name="Uwaga 3" xfId="52019" hidden="1"/>
    <cellStyle name="Uwaga 3" xfId="52010" hidden="1"/>
    <cellStyle name="Uwaga 3" xfId="52007" hidden="1"/>
    <cellStyle name="Uwaga 3" xfId="52004" hidden="1"/>
    <cellStyle name="Uwaga 3" xfId="51994" hidden="1"/>
    <cellStyle name="Uwaga 3" xfId="51990" hidden="1"/>
    <cellStyle name="Uwaga 3" xfId="51987" hidden="1"/>
    <cellStyle name="Uwaga 3" xfId="51978" hidden="1"/>
    <cellStyle name="Uwaga 3" xfId="51974" hidden="1"/>
    <cellStyle name="Uwaga 3" xfId="51972" hidden="1"/>
    <cellStyle name="Uwaga 3" xfId="51964" hidden="1"/>
    <cellStyle name="Uwaga 3" xfId="51960" hidden="1"/>
    <cellStyle name="Uwaga 3" xfId="51957" hidden="1"/>
    <cellStyle name="Uwaga 3" xfId="51950" hidden="1"/>
    <cellStyle name="Uwaga 3" xfId="51947" hidden="1"/>
    <cellStyle name="Uwaga 3" xfId="51944" hidden="1"/>
    <cellStyle name="Uwaga 3" xfId="51935" hidden="1"/>
    <cellStyle name="Uwaga 3" xfId="51930" hidden="1"/>
    <cellStyle name="Uwaga 3" xfId="51927" hidden="1"/>
    <cellStyle name="Uwaga 3" xfId="51920" hidden="1"/>
    <cellStyle name="Uwaga 3" xfId="51915" hidden="1"/>
    <cellStyle name="Uwaga 3" xfId="51912" hidden="1"/>
    <cellStyle name="Uwaga 3" xfId="51905" hidden="1"/>
    <cellStyle name="Uwaga 3" xfId="51900" hidden="1"/>
    <cellStyle name="Uwaga 3" xfId="51897" hidden="1"/>
    <cellStyle name="Uwaga 3" xfId="51891" hidden="1"/>
    <cellStyle name="Uwaga 3" xfId="51887" hidden="1"/>
    <cellStyle name="Uwaga 3" xfId="51884" hidden="1"/>
    <cellStyle name="Uwaga 3" xfId="51876" hidden="1"/>
    <cellStyle name="Uwaga 3" xfId="51871" hidden="1"/>
    <cellStyle name="Uwaga 3" xfId="51867" hidden="1"/>
    <cellStyle name="Uwaga 3" xfId="51861" hidden="1"/>
    <cellStyle name="Uwaga 3" xfId="51856" hidden="1"/>
    <cellStyle name="Uwaga 3" xfId="51852" hidden="1"/>
    <cellStyle name="Uwaga 3" xfId="51846" hidden="1"/>
    <cellStyle name="Uwaga 3" xfId="51841" hidden="1"/>
    <cellStyle name="Uwaga 3" xfId="51837" hidden="1"/>
    <cellStyle name="Uwaga 3" xfId="51832" hidden="1"/>
    <cellStyle name="Uwaga 3" xfId="51828" hidden="1"/>
    <cellStyle name="Uwaga 3" xfId="51824" hidden="1"/>
    <cellStyle name="Uwaga 3" xfId="51816" hidden="1"/>
    <cellStyle name="Uwaga 3" xfId="51811" hidden="1"/>
    <cellStyle name="Uwaga 3" xfId="51807" hidden="1"/>
    <cellStyle name="Uwaga 3" xfId="51801" hidden="1"/>
    <cellStyle name="Uwaga 3" xfId="51796" hidden="1"/>
    <cellStyle name="Uwaga 3" xfId="51792" hidden="1"/>
    <cellStyle name="Uwaga 3" xfId="51786" hidden="1"/>
    <cellStyle name="Uwaga 3" xfId="51781" hidden="1"/>
    <cellStyle name="Uwaga 3" xfId="51777" hidden="1"/>
    <cellStyle name="Uwaga 3" xfId="51773" hidden="1"/>
    <cellStyle name="Uwaga 3" xfId="51768" hidden="1"/>
    <cellStyle name="Uwaga 3" xfId="51763" hidden="1"/>
    <cellStyle name="Uwaga 3" xfId="51758" hidden="1"/>
    <cellStyle name="Uwaga 3" xfId="51754" hidden="1"/>
    <cellStyle name="Uwaga 3" xfId="51750" hidden="1"/>
    <cellStyle name="Uwaga 3" xfId="51743" hidden="1"/>
    <cellStyle name="Uwaga 3" xfId="51739" hidden="1"/>
    <cellStyle name="Uwaga 3" xfId="51734" hidden="1"/>
    <cellStyle name="Uwaga 3" xfId="51728" hidden="1"/>
    <cellStyle name="Uwaga 3" xfId="51724" hidden="1"/>
    <cellStyle name="Uwaga 3" xfId="51719" hidden="1"/>
    <cellStyle name="Uwaga 3" xfId="51713" hidden="1"/>
    <cellStyle name="Uwaga 3" xfId="51709" hidden="1"/>
    <cellStyle name="Uwaga 3" xfId="51704" hidden="1"/>
    <cellStyle name="Uwaga 3" xfId="51698" hidden="1"/>
    <cellStyle name="Uwaga 3" xfId="51694" hidden="1"/>
    <cellStyle name="Uwaga 3" xfId="51690" hidden="1"/>
    <cellStyle name="Uwaga 3" xfId="52550" hidden="1"/>
    <cellStyle name="Uwaga 3" xfId="52549" hidden="1"/>
    <cellStyle name="Uwaga 3" xfId="52548" hidden="1"/>
    <cellStyle name="Uwaga 3" xfId="52535" hidden="1"/>
    <cellStyle name="Uwaga 3" xfId="52534" hidden="1"/>
    <cellStyle name="Uwaga 3" xfId="52533" hidden="1"/>
    <cellStyle name="Uwaga 3" xfId="52520" hidden="1"/>
    <cellStyle name="Uwaga 3" xfId="52519" hidden="1"/>
    <cellStyle name="Uwaga 3" xfId="52518" hidden="1"/>
    <cellStyle name="Uwaga 3" xfId="52505" hidden="1"/>
    <cellStyle name="Uwaga 3" xfId="52504" hidden="1"/>
    <cellStyle name="Uwaga 3" xfId="52503" hidden="1"/>
    <cellStyle name="Uwaga 3" xfId="52490" hidden="1"/>
    <cellStyle name="Uwaga 3" xfId="52489" hidden="1"/>
    <cellStyle name="Uwaga 3" xfId="52488" hidden="1"/>
    <cellStyle name="Uwaga 3" xfId="52476" hidden="1"/>
    <cellStyle name="Uwaga 3" xfId="52474" hidden="1"/>
    <cellStyle name="Uwaga 3" xfId="52472" hidden="1"/>
    <cellStyle name="Uwaga 3" xfId="52461" hidden="1"/>
    <cellStyle name="Uwaga 3" xfId="52459" hidden="1"/>
    <cellStyle name="Uwaga 3" xfId="52457" hidden="1"/>
    <cellStyle name="Uwaga 3" xfId="52446" hidden="1"/>
    <cellStyle name="Uwaga 3" xfId="52444" hidden="1"/>
    <cellStyle name="Uwaga 3" xfId="52442" hidden="1"/>
    <cellStyle name="Uwaga 3" xfId="52431" hidden="1"/>
    <cellStyle name="Uwaga 3" xfId="52429" hidden="1"/>
    <cellStyle name="Uwaga 3" xfId="52427" hidden="1"/>
    <cellStyle name="Uwaga 3" xfId="52416" hidden="1"/>
    <cellStyle name="Uwaga 3" xfId="52414" hidden="1"/>
    <cellStyle name="Uwaga 3" xfId="52412" hidden="1"/>
    <cellStyle name="Uwaga 3" xfId="52401" hidden="1"/>
    <cellStyle name="Uwaga 3" xfId="52399" hidden="1"/>
    <cellStyle name="Uwaga 3" xfId="52397" hidden="1"/>
    <cellStyle name="Uwaga 3" xfId="52386" hidden="1"/>
    <cellStyle name="Uwaga 3" xfId="52384" hidden="1"/>
    <cellStyle name="Uwaga 3" xfId="52382" hidden="1"/>
    <cellStyle name="Uwaga 3" xfId="52371" hidden="1"/>
    <cellStyle name="Uwaga 3" xfId="52369" hidden="1"/>
    <cellStyle name="Uwaga 3" xfId="52367" hidden="1"/>
    <cellStyle name="Uwaga 3" xfId="52356" hidden="1"/>
    <cellStyle name="Uwaga 3" xfId="52354" hidden="1"/>
    <cellStyle name="Uwaga 3" xfId="52352" hidden="1"/>
    <cellStyle name="Uwaga 3" xfId="52341" hidden="1"/>
    <cellStyle name="Uwaga 3" xfId="52339" hidden="1"/>
    <cellStyle name="Uwaga 3" xfId="52337" hidden="1"/>
    <cellStyle name="Uwaga 3" xfId="52326" hidden="1"/>
    <cellStyle name="Uwaga 3" xfId="52324" hidden="1"/>
    <cellStyle name="Uwaga 3" xfId="52322" hidden="1"/>
    <cellStyle name="Uwaga 3" xfId="52311" hidden="1"/>
    <cellStyle name="Uwaga 3" xfId="52309" hidden="1"/>
    <cellStyle name="Uwaga 3" xfId="52307" hidden="1"/>
    <cellStyle name="Uwaga 3" xfId="52296" hidden="1"/>
    <cellStyle name="Uwaga 3" xfId="52294" hidden="1"/>
    <cellStyle name="Uwaga 3" xfId="52291" hidden="1"/>
    <cellStyle name="Uwaga 3" xfId="52281" hidden="1"/>
    <cellStyle name="Uwaga 3" xfId="52278" hidden="1"/>
    <cellStyle name="Uwaga 3" xfId="52275" hidden="1"/>
    <cellStyle name="Uwaga 3" xfId="52266" hidden="1"/>
    <cellStyle name="Uwaga 3" xfId="52264" hidden="1"/>
    <cellStyle name="Uwaga 3" xfId="52261" hidden="1"/>
    <cellStyle name="Uwaga 3" xfId="52251" hidden="1"/>
    <cellStyle name="Uwaga 3" xfId="52249" hidden="1"/>
    <cellStyle name="Uwaga 3" xfId="52247" hidden="1"/>
    <cellStyle name="Uwaga 3" xfId="52236" hidden="1"/>
    <cellStyle name="Uwaga 3" xfId="52234" hidden="1"/>
    <cellStyle name="Uwaga 3" xfId="52232" hidden="1"/>
    <cellStyle name="Uwaga 3" xfId="52221" hidden="1"/>
    <cellStyle name="Uwaga 3" xfId="52219" hidden="1"/>
    <cellStyle name="Uwaga 3" xfId="52217" hidden="1"/>
    <cellStyle name="Uwaga 3" xfId="52206" hidden="1"/>
    <cellStyle name="Uwaga 3" xfId="52204" hidden="1"/>
    <cellStyle name="Uwaga 3" xfId="52202" hidden="1"/>
    <cellStyle name="Uwaga 3" xfId="52191" hidden="1"/>
    <cellStyle name="Uwaga 3" xfId="52189" hidden="1"/>
    <cellStyle name="Uwaga 3" xfId="52187" hidden="1"/>
    <cellStyle name="Uwaga 3" xfId="52176" hidden="1"/>
    <cellStyle name="Uwaga 3" xfId="52174" hidden="1"/>
    <cellStyle name="Uwaga 3" xfId="52171" hidden="1"/>
    <cellStyle name="Uwaga 3" xfId="52161" hidden="1"/>
    <cellStyle name="Uwaga 3" xfId="52158" hidden="1"/>
    <cellStyle name="Uwaga 3" xfId="52155" hidden="1"/>
    <cellStyle name="Uwaga 3" xfId="52146" hidden="1"/>
    <cellStyle name="Uwaga 3" xfId="52143" hidden="1"/>
    <cellStyle name="Uwaga 3" xfId="52140" hidden="1"/>
    <cellStyle name="Uwaga 3" xfId="52131" hidden="1"/>
    <cellStyle name="Uwaga 3" xfId="52129" hidden="1"/>
    <cellStyle name="Uwaga 3" xfId="52127" hidden="1"/>
    <cellStyle name="Uwaga 3" xfId="52116" hidden="1"/>
    <cellStyle name="Uwaga 3" xfId="52113" hidden="1"/>
    <cellStyle name="Uwaga 3" xfId="52110" hidden="1"/>
    <cellStyle name="Uwaga 3" xfId="52101" hidden="1"/>
    <cellStyle name="Uwaga 3" xfId="52098" hidden="1"/>
    <cellStyle name="Uwaga 3" xfId="52095" hidden="1"/>
    <cellStyle name="Uwaga 3" xfId="52086" hidden="1"/>
    <cellStyle name="Uwaga 3" xfId="52083" hidden="1"/>
    <cellStyle name="Uwaga 3" xfId="52080" hidden="1"/>
    <cellStyle name="Uwaga 3" xfId="52073" hidden="1"/>
    <cellStyle name="Uwaga 3" xfId="52069" hidden="1"/>
    <cellStyle name="Uwaga 3" xfId="52066" hidden="1"/>
    <cellStyle name="Uwaga 3" xfId="52058" hidden="1"/>
    <cellStyle name="Uwaga 3" xfId="52054" hidden="1"/>
    <cellStyle name="Uwaga 3" xfId="52051" hidden="1"/>
    <cellStyle name="Uwaga 3" xfId="52043" hidden="1"/>
    <cellStyle name="Uwaga 3" xfId="52039" hidden="1"/>
    <cellStyle name="Uwaga 3" xfId="52035" hidden="1"/>
    <cellStyle name="Uwaga 3" xfId="52028" hidden="1"/>
    <cellStyle name="Uwaga 3" xfId="52024" hidden="1"/>
    <cellStyle name="Uwaga 3" xfId="52021" hidden="1"/>
    <cellStyle name="Uwaga 3" xfId="52013" hidden="1"/>
    <cellStyle name="Uwaga 3" xfId="52009" hidden="1"/>
    <cellStyle name="Uwaga 3" xfId="52006" hidden="1"/>
    <cellStyle name="Uwaga 3" xfId="51997" hidden="1"/>
    <cellStyle name="Uwaga 3" xfId="51992" hidden="1"/>
    <cellStyle name="Uwaga 3" xfId="51988" hidden="1"/>
    <cellStyle name="Uwaga 3" xfId="51982" hidden="1"/>
    <cellStyle name="Uwaga 3" xfId="51977" hidden="1"/>
    <cellStyle name="Uwaga 3" xfId="51973" hidden="1"/>
    <cellStyle name="Uwaga 3" xfId="51967" hidden="1"/>
    <cellStyle name="Uwaga 3" xfId="51962" hidden="1"/>
    <cellStyle name="Uwaga 3" xfId="51958" hidden="1"/>
    <cellStyle name="Uwaga 3" xfId="51953" hidden="1"/>
    <cellStyle name="Uwaga 3" xfId="51949" hidden="1"/>
    <cellStyle name="Uwaga 3" xfId="51945" hidden="1"/>
    <cellStyle name="Uwaga 3" xfId="51938" hidden="1"/>
    <cellStyle name="Uwaga 3" xfId="51933" hidden="1"/>
    <cellStyle name="Uwaga 3" xfId="51929" hidden="1"/>
    <cellStyle name="Uwaga 3" xfId="51922" hidden="1"/>
    <cellStyle name="Uwaga 3" xfId="51917" hidden="1"/>
    <cellStyle name="Uwaga 3" xfId="51913" hidden="1"/>
    <cellStyle name="Uwaga 3" xfId="51908" hidden="1"/>
    <cellStyle name="Uwaga 3" xfId="51903" hidden="1"/>
    <cellStyle name="Uwaga 3" xfId="51899" hidden="1"/>
    <cellStyle name="Uwaga 3" xfId="51893" hidden="1"/>
    <cellStyle name="Uwaga 3" xfId="51889" hidden="1"/>
    <cellStyle name="Uwaga 3" xfId="51886" hidden="1"/>
    <cellStyle name="Uwaga 3" xfId="51879" hidden="1"/>
    <cellStyle name="Uwaga 3" xfId="51874" hidden="1"/>
    <cellStyle name="Uwaga 3" xfId="51869" hidden="1"/>
    <cellStyle name="Uwaga 3" xfId="51863" hidden="1"/>
    <cellStyle name="Uwaga 3" xfId="51858" hidden="1"/>
    <cellStyle name="Uwaga 3" xfId="51853" hidden="1"/>
    <cellStyle name="Uwaga 3" xfId="51848" hidden="1"/>
    <cellStyle name="Uwaga 3" xfId="51843" hidden="1"/>
    <cellStyle name="Uwaga 3" xfId="51838" hidden="1"/>
    <cellStyle name="Uwaga 3" xfId="51834" hidden="1"/>
    <cellStyle name="Uwaga 3" xfId="51830" hidden="1"/>
    <cellStyle name="Uwaga 3" xfId="51825" hidden="1"/>
    <cellStyle name="Uwaga 3" xfId="51818" hidden="1"/>
    <cellStyle name="Uwaga 3" xfId="51813" hidden="1"/>
    <cellStyle name="Uwaga 3" xfId="51808" hidden="1"/>
    <cellStyle name="Uwaga 3" xfId="51802" hidden="1"/>
    <cellStyle name="Uwaga 3" xfId="51797" hidden="1"/>
    <cellStyle name="Uwaga 3" xfId="51793" hidden="1"/>
    <cellStyle name="Uwaga 3" xfId="51788" hidden="1"/>
    <cellStyle name="Uwaga 3" xfId="51783" hidden="1"/>
    <cellStyle name="Uwaga 3" xfId="51778" hidden="1"/>
    <cellStyle name="Uwaga 3" xfId="51774" hidden="1"/>
    <cellStyle name="Uwaga 3" xfId="51769" hidden="1"/>
    <cellStyle name="Uwaga 3" xfId="51764" hidden="1"/>
    <cellStyle name="Uwaga 3" xfId="51759" hidden="1"/>
    <cellStyle name="Uwaga 3" xfId="51755" hidden="1"/>
    <cellStyle name="Uwaga 3" xfId="51751" hidden="1"/>
    <cellStyle name="Uwaga 3" xfId="51744" hidden="1"/>
    <cellStyle name="Uwaga 3" xfId="51740" hidden="1"/>
    <cellStyle name="Uwaga 3" xfId="51735" hidden="1"/>
    <cellStyle name="Uwaga 3" xfId="51729" hidden="1"/>
    <cellStyle name="Uwaga 3" xfId="51725" hidden="1"/>
    <cellStyle name="Uwaga 3" xfId="51720" hidden="1"/>
    <cellStyle name="Uwaga 3" xfId="51714" hidden="1"/>
    <cellStyle name="Uwaga 3" xfId="51710" hidden="1"/>
    <cellStyle name="Uwaga 3" xfId="51706" hidden="1"/>
    <cellStyle name="Uwaga 3" xfId="51699" hidden="1"/>
    <cellStyle name="Uwaga 3" xfId="51695" hidden="1"/>
    <cellStyle name="Uwaga 3" xfId="51691" hidden="1"/>
    <cellStyle name="Uwaga 3" xfId="52555" hidden="1"/>
    <cellStyle name="Uwaga 3" xfId="52553" hidden="1"/>
    <cellStyle name="Uwaga 3" xfId="52551" hidden="1"/>
    <cellStyle name="Uwaga 3" xfId="52538" hidden="1"/>
    <cellStyle name="Uwaga 3" xfId="52537" hidden="1"/>
    <cellStyle name="Uwaga 3" xfId="52536" hidden="1"/>
    <cellStyle name="Uwaga 3" xfId="52523" hidden="1"/>
    <cellStyle name="Uwaga 3" xfId="52522" hidden="1"/>
    <cellStyle name="Uwaga 3" xfId="52521" hidden="1"/>
    <cellStyle name="Uwaga 3" xfId="52509" hidden="1"/>
    <cellStyle name="Uwaga 3" xfId="52507" hidden="1"/>
    <cellStyle name="Uwaga 3" xfId="52506" hidden="1"/>
    <cellStyle name="Uwaga 3" xfId="52493" hidden="1"/>
    <cellStyle name="Uwaga 3" xfId="52492" hidden="1"/>
    <cellStyle name="Uwaga 3" xfId="52491" hidden="1"/>
    <cellStyle name="Uwaga 3" xfId="52479" hidden="1"/>
    <cellStyle name="Uwaga 3" xfId="52477" hidden="1"/>
    <cellStyle name="Uwaga 3" xfId="52475" hidden="1"/>
    <cellStyle name="Uwaga 3" xfId="52464" hidden="1"/>
    <cellStyle name="Uwaga 3" xfId="52462" hidden="1"/>
    <cellStyle name="Uwaga 3" xfId="52460" hidden="1"/>
    <cellStyle name="Uwaga 3" xfId="52449" hidden="1"/>
    <cellStyle name="Uwaga 3" xfId="52447" hidden="1"/>
    <cellStyle name="Uwaga 3" xfId="52445" hidden="1"/>
    <cellStyle name="Uwaga 3" xfId="52434" hidden="1"/>
    <cellStyle name="Uwaga 3" xfId="52432" hidden="1"/>
    <cellStyle name="Uwaga 3" xfId="52430" hidden="1"/>
    <cellStyle name="Uwaga 3" xfId="52419" hidden="1"/>
    <cellStyle name="Uwaga 3" xfId="52417" hidden="1"/>
    <cellStyle name="Uwaga 3" xfId="52415" hidden="1"/>
    <cellStyle name="Uwaga 3" xfId="52404" hidden="1"/>
    <cellStyle name="Uwaga 3" xfId="52402" hidden="1"/>
    <cellStyle name="Uwaga 3" xfId="52400" hidden="1"/>
    <cellStyle name="Uwaga 3" xfId="52389" hidden="1"/>
    <cellStyle name="Uwaga 3" xfId="52387" hidden="1"/>
    <cellStyle name="Uwaga 3" xfId="52385" hidden="1"/>
    <cellStyle name="Uwaga 3" xfId="52374" hidden="1"/>
    <cellStyle name="Uwaga 3" xfId="52372" hidden="1"/>
    <cellStyle name="Uwaga 3" xfId="52370" hidden="1"/>
    <cellStyle name="Uwaga 3" xfId="52359" hidden="1"/>
    <cellStyle name="Uwaga 3" xfId="52357" hidden="1"/>
    <cellStyle name="Uwaga 3" xfId="52355" hidden="1"/>
    <cellStyle name="Uwaga 3" xfId="52344" hidden="1"/>
    <cellStyle name="Uwaga 3" xfId="52342" hidden="1"/>
    <cellStyle name="Uwaga 3" xfId="52340" hidden="1"/>
    <cellStyle name="Uwaga 3" xfId="52329" hidden="1"/>
    <cellStyle name="Uwaga 3" xfId="52327" hidden="1"/>
    <cellStyle name="Uwaga 3" xfId="52325" hidden="1"/>
    <cellStyle name="Uwaga 3" xfId="52314" hidden="1"/>
    <cellStyle name="Uwaga 3" xfId="52312" hidden="1"/>
    <cellStyle name="Uwaga 3" xfId="52310" hidden="1"/>
    <cellStyle name="Uwaga 3" xfId="52299" hidden="1"/>
    <cellStyle name="Uwaga 3" xfId="52297" hidden="1"/>
    <cellStyle name="Uwaga 3" xfId="52295" hidden="1"/>
    <cellStyle name="Uwaga 3" xfId="52284" hidden="1"/>
    <cellStyle name="Uwaga 3" xfId="52282" hidden="1"/>
    <cellStyle name="Uwaga 3" xfId="52280" hidden="1"/>
    <cellStyle name="Uwaga 3" xfId="52269" hidden="1"/>
    <cellStyle name="Uwaga 3" xfId="52267" hidden="1"/>
    <cellStyle name="Uwaga 3" xfId="52265" hidden="1"/>
    <cellStyle name="Uwaga 3" xfId="52254" hidden="1"/>
    <cellStyle name="Uwaga 3" xfId="52252" hidden="1"/>
    <cellStyle name="Uwaga 3" xfId="52250" hidden="1"/>
    <cellStyle name="Uwaga 3" xfId="52239" hidden="1"/>
    <cellStyle name="Uwaga 3" xfId="52237" hidden="1"/>
    <cellStyle name="Uwaga 3" xfId="52235" hidden="1"/>
    <cellStyle name="Uwaga 3" xfId="52224" hidden="1"/>
    <cellStyle name="Uwaga 3" xfId="52222" hidden="1"/>
    <cellStyle name="Uwaga 3" xfId="52220" hidden="1"/>
    <cellStyle name="Uwaga 3" xfId="52209" hidden="1"/>
    <cellStyle name="Uwaga 3" xfId="52207" hidden="1"/>
    <cellStyle name="Uwaga 3" xfId="52205" hidden="1"/>
    <cellStyle name="Uwaga 3" xfId="52194" hidden="1"/>
    <cellStyle name="Uwaga 3" xfId="52192" hidden="1"/>
    <cellStyle name="Uwaga 3" xfId="52190" hidden="1"/>
    <cellStyle name="Uwaga 3" xfId="52179" hidden="1"/>
    <cellStyle name="Uwaga 3" xfId="52177" hidden="1"/>
    <cellStyle name="Uwaga 3" xfId="52175" hidden="1"/>
    <cellStyle name="Uwaga 3" xfId="52164" hidden="1"/>
    <cellStyle name="Uwaga 3" xfId="52162" hidden="1"/>
    <cellStyle name="Uwaga 3" xfId="52159" hidden="1"/>
    <cellStyle name="Uwaga 3" xfId="52149" hidden="1"/>
    <cellStyle name="Uwaga 3" xfId="52147" hidden="1"/>
    <cellStyle name="Uwaga 3" xfId="52145" hidden="1"/>
    <cellStyle name="Uwaga 3" xfId="52134" hidden="1"/>
    <cellStyle name="Uwaga 3" xfId="52132" hidden="1"/>
    <cellStyle name="Uwaga 3" xfId="52130" hidden="1"/>
    <cellStyle name="Uwaga 3" xfId="52119" hidden="1"/>
    <cellStyle name="Uwaga 3" xfId="52117" hidden="1"/>
    <cellStyle name="Uwaga 3" xfId="52114" hidden="1"/>
    <cellStyle name="Uwaga 3" xfId="52104" hidden="1"/>
    <cellStyle name="Uwaga 3" xfId="52102" hidden="1"/>
    <cellStyle name="Uwaga 3" xfId="52099" hidden="1"/>
    <cellStyle name="Uwaga 3" xfId="52089" hidden="1"/>
    <cellStyle name="Uwaga 3" xfId="52087" hidden="1"/>
    <cellStyle name="Uwaga 3" xfId="52084" hidden="1"/>
    <cellStyle name="Uwaga 3" xfId="52075" hidden="1"/>
    <cellStyle name="Uwaga 3" xfId="52072" hidden="1"/>
    <cellStyle name="Uwaga 3" xfId="52068" hidden="1"/>
    <cellStyle name="Uwaga 3" xfId="52060" hidden="1"/>
    <cellStyle name="Uwaga 3" xfId="52057" hidden="1"/>
    <cellStyle name="Uwaga 3" xfId="52053" hidden="1"/>
    <cellStyle name="Uwaga 3" xfId="52045" hidden="1"/>
    <cellStyle name="Uwaga 3" xfId="52042" hidden="1"/>
    <cellStyle name="Uwaga 3" xfId="52038" hidden="1"/>
    <cellStyle name="Uwaga 3" xfId="52030" hidden="1"/>
    <cellStyle name="Uwaga 3" xfId="52027" hidden="1"/>
    <cellStyle name="Uwaga 3" xfId="52023" hidden="1"/>
    <cellStyle name="Uwaga 3" xfId="52015" hidden="1"/>
    <cellStyle name="Uwaga 3" xfId="52012" hidden="1"/>
    <cellStyle name="Uwaga 3" xfId="52008" hidden="1"/>
    <cellStyle name="Uwaga 3" xfId="52000" hidden="1"/>
    <cellStyle name="Uwaga 3" xfId="51996" hidden="1"/>
    <cellStyle name="Uwaga 3" xfId="51991" hidden="1"/>
    <cellStyle name="Uwaga 3" xfId="51985" hidden="1"/>
    <cellStyle name="Uwaga 3" xfId="51981" hidden="1"/>
    <cellStyle name="Uwaga 3" xfId="51976" hidden="1"/>
    <cellStyle name="Uwaga 3" xfId="51970" hidden="1"/>
    <cellStyle name="Uwaga 3" xfId="51966" hidden="1"/>
    <cellStyle name="Uwaga 3" xfId="51961" hidden="1"/>
    <cellStyle name="Uwaga 3" xfId="51955" hidden="1"/>
    <cellStyle name="Uwaga 3" xfId="51952" hidden="1"/>
    <cellStyle name="Uwaga 3" xfId="51948" hidden="1"/>
    <cellStyle name="Uwaga 3" xfId="51940" hidden="1"/>
    <cellStyle name="Uwaga 3" xfId="51937" hidden="1"/>
    <cellStyle name="Uwaga 3" xfId="51932" hidden="1"/>
    <cellStyle name="Uwaga 3" xfId="51925" hidden="1"/>
    <cellStyle name="Uwaga 3" xfId="51921" hidden="1"/>
    <cellStyle name="Uwaga 3" xfId="51916" hidden="1"/>
    <cellStyle name="Uwaga 3" xfId="51910" hidden="1"/>
    <cellStyle name="Uwaga 3" xfId="51906" hidden="1"/>
    <cellStyle name="Uwaga 3" xfId="51901" hidden="1"/>
    <cellStyle name="Uwaga 3" xfId="51895" hidden="1"/>
    <cellStyle name="Uwaga 3" xfId="51892" hidden="1"/>
    <cellStyle name="Uwaga 3" xfId="51888" hidden="1"/>
    <cellStyle name="Uwaga 3" xfId="51880" hidden="1"/>
    <cellStyle name="Uwaga 3" xfId="51875" hidden="1"/>
    <cellStyle name="Uwaga 3" xfId="51870" hidden="1"/>
    <cellStyle name="Uwaga 3" xfId="51865" hidden="1"/>
    <cellStyle name="Uwaga 3" xfId="51860" hidden="1"/>
    <cellStyle name="Uwaga 3" xfId="51855" hidden="1"/>
    <cellStyle name="Uwaga 3" xfId="51850" hidden="1"/>
    <cellStyle name="Uwaga 3" xfId="51845" hidden="1"/>
    <cellStyle name="Uwaga 3" xfId="51840" hidden="1"/>
    <cellStyle name="Uwaga 3" xfId="51835" hidden="1"/>
    <cellStyle name="Uwaga 3" xfId="51831" hidden="1"/>
    <cellStyle name="Uwaga 3" xfId="51826" hidden="1"/>
    <cellStyle name="Uwaga 3" xfId="51819" hidden="1"/>
    <cellStyle name="Uwaga 3" xfId="51814" hidden="1"/>
    <cellStyle name="Uwaga 3" xfId="51809" hidden="1"/>
    <cellStyle name="Uwaga 3" xfId="51804" hidden="1"/>
    <cellStyle name="Uwaga 3" xfId="51799" hidden="1"/>
    <cellStyle name="Uwaga 3" xfId="51794" hidden="1"/>
    <cellStyle name="Uwaga 3" xfId="51789" hidden="1"/>
    <cellStyle name="Uwaga 3" xfId="51784" hidden="1"/>
    <cellStyle name="Uwaga 3" xfId="51779" hidden="1"/>
    <cellStyle name="Uwaga 3" xfId="51775" hidden="1"/>
    <cellStyle name="Uwaga 3" xfId="51770" hidden="1"/>
    <cellStyle name="Uwaga 3" xfId="51765" hidden="1"/>
    <cellStyle name="Uwaga 3" xfId="51760" hidden="1"/>
    <cellStyle name="Uwaga 3" xfId="51756" hidden="1"/>
    <cellStyle name="Uwaga 3" xfId="51752" hidden="1"/>
    <cellStyle name="Uwaga 3" xfId="51745" hidden="1"/>
    <cellStyle name="Uwaga 3" xfId="51741" hidden="1"/>
    <cellStyle name="Uwaga 3" xfId="51736" hidden="1"/>
    <cellStyle name="Uwaga 3" xfId="51730" hidden="1"/>
    <cellStyle name="Uwaga 3" xfId="51726" hidden="1"/>
    <cellStyle name="Uwaga 3" xfId="51721" hidden="1"/>
    <cellStyle name="Uwaga 3" xfId="51715" hidden="1"/>
    <cellStyle name="Uwaga 3" xfId="51711" hidden="1"/>
    <cellStyle name="Uwaga 3" xfId="51707" hidden="1"/>
    <cellStyle name="Uwaga 3" xfId="51700" hidden="1"/>
    <cellStyle name="Uwaga 3" xfId="51696" hidden="1"/>
    <cellStyle name="Uwaga 3" xfId="51692" hidden="1"/>
    <cellStyle name="Uwaga 3" xfId="52559" hidden="1"/>
    <cellStyle name="Uwaga 3" xfId="52558" hidden="1"/>
    <cellStyle name="Uwaga 3" xfId="52556" hidden="1"/>
    <cellStyle name="Uwaga 3" xfId="52543" hidden="1"/>
    <cellStyle name="Uwaga 3" xfId="52541" hidden="1"/>
    <cellStyle name="Uwaga 3" xfId="52539" hidden="1"/>
    <cellStyle name="Uwaga 3" xfId="52529" hidden="1"/>
    <cellStyle name="Uwaga 3" xfId="52527" hidden="1"/>
    <cellStyle name="Uwaga 3" xfId="52525" hidden="1"/>
    <cellStyle name="Uwaga 3" xfId="52514" hidden="1"/>
    <cellStyle name="Uwaga 3" xfId="52512" hidden="1"/>
    <cellStyle name="Uwaga 3" xfId="52510" hidden="1"/>
    <cellStyle name="Uwaga 3" xfId="52497" hidden="1"/>
    <cellStyle name="Uwaga 3" xfId="52495" hidden="1"/>
    <cellStyle name="Uwaga 3" xfId="52494" hidden="1"/>
    <cellStyle name="Uwaga 3" xfId="52481" hidden="1"/>
    <cellStyle name="Uwaga 3" xfId="52480" hidden="1"/>
    <cellStyle name="Uwaga 3" xfId="52478" hidden="1"/>
    <cellStyle name="Uwaga 3" xfId="52466" hidden="1"/>
    <cellStyle name="Uwaga 3" xfId="52465" hidden="1"/>
    <cellStyle name="Uwaga 3" xfId="52463" hidden="1"/>
    <cellStyle name="Uwaga 3" xfId="52451" hidden="1"/>
    <cellStyle name="Uwaga 3" xfId="52450" hidden="1"/>
    <cellStyle name="Uwaga 3" xfId="52448" hidden="1"/>
    <cellStyle name="Uwaga 3" xfId="52436" hidden="1"/>
    <cellStyle name="Uwaga 3" xfId="52435" hidden="1"/>
    <cellStyle name="Uwaga 3" xfId="52433" hidden="1"/>
    <cellStyle name="Uwaga 3" xfId="52421" hidden="1"/>
    <cellStyle name="Uwaga 3" xfId="52420" hidden="1"/>
    <cellStyle name="Uwaga 3" xfId="52418" hidden="1"/>
    <cellStyle name="Uwaga 3" xfId="52406" hidden="1"/>
    <cellStyle name="Uwaga 3" xfId="52405" hidden="1"/>
    <cellStyle name="Uwaga 3" xfId="52403" hidden="1"/>
    <cellStyle name="Uwaga 3" xfId="52391" hidden="1"/>
    <cellStyle name="Uwaga 3" xfId="52390" hidden="1"/>
    <cellStyle name="Uwaga 3" xfId="52388" hidden="1"/>
    <cellStyle name="Uwaga 3" xfId="52376" hidden="1"/>
    <cellStyle name="Uwaga 3" xfId="52375" hidden="1"/>
    <cellStyle name="Uwaga 3" xfId="52373" hidden="1"/>
    <cellStyle name="Uwaga 3" xfId="52361" hidden="1"/>
    <cellStyle name="Uwaga 3" xfId="52360" hidden="1"/>
    <cellStyle name="Uwaga 3" xfId="52358" hidden="1"/>
    <cellStyle name="Uwaga 3" xfId="52346" hidden="1"/>
    <cellStyle name="Uwaga 3" xfId="52345" hidden="1"/>
    <cellStyle name="Uwaga 3" xfId="52343" hidden="1"/>
    <cellStyle name="Uwaga 3" xfId="52331" hidden="1"/>
    <cellStyle name="Uwaga 3" xfId="52330" hidden="1"/>
    <cellStyle name="Uwaga 3" xfId="52328" hidden="1"/>
    <cellStyle name="Uwaga 3" xfId="52316" hidden="1"/>
    <cellStyle name="Uwaga 3" xfId="52315" hidden="1"/>
    <cellStyle name="Uwaga 3" xfId="52313" hidden="1"/>
    <cellStyle name="Uwaga 3" xfId="52301" hidden="1"/>
    <cellStyle name="Uwaga 3" xfId="52300" hidden="1"/>
    <cellStyle name="Uwaga 3" xfId="52298" hidden="1"/>
    <cellStyle name="Uwaga 3" xfId="52286" hidden="1"/>
    <cellStyle name="Uwaga 3" xfId="52285" hidden="1"/>
    <cellStyle name="Uwaga 3" xfId="52283" hidden="1"/>
    <cellStyle name="Uwaga 3" xfId="52271" hidden="1"/>
    <cellStyle name="Uwaga 3" xfId="52270" hidden="1"/>
    <cellStyle name="Uwaga 3" xfId="52268" hidden="1"/>
    <cellStyle name="Uwaga 3" xfId="52256" hidden="1"/>
    <cellStyle name="Uwaga 3" xfId="52255" hidden="1"/>
    <cellStyle name="Uwaga 3" xfId="52253" hidden="1"/>
    <cellStyle name="Uwaga 3" xfId="52241" hidden="1"/>
    <cellStyle name="Uwaga 3" xfId="52240" hidden="1"/>
    <cellStyle name="Uwaga 3" xfId="52238" hidden="1"/>
    <cellStyle name="Uwaga 3" xfId="52226" hidden="1"/>
    <cellStyle name="Uwaga 3" xfId="52225" hidden="1"/>
    <cellStyle name="Uwaga 3" xfId="52223" hidden="1"/>
    <cellStyle name="Uwaga 3" xfId="52211" hidden="1"/>
    <cellStyle name="Uwaga 3" xfId="52210" hidden="1"/>
    <cellStyle name="Uwaga 3" xfId="52208" hidden="1"/>
    <cellStyle name="Uwaga 3" xfId="52196" hidden="1"/>
    <cellStyle name="Uwaga 3" xfId="52195" hidden="1"/>
    <cellStyle name="Uwaga 3" xfId="52193" hidden="1"/>
    <cellStyle name="Uwaga 3" xfId="52181" hidden="1"/>
    <cellStyle name="Uwaga 3" xfId="52180" hidden="1"/>
    <cellStyle name="Uwaga 3" xfId="52178" hidden="1"/>
    <cellStyle name="Uwaga 3" xfId="52166" hidden="1"/>
    <cellStyle name="Uwaga 3" xfId="52165" hidden="1"/>
    <cellStyle name="Uwaga 3" xfId="52163" hidden="1"/>
    <cellStyle name="Uwaga 3" xfId="52151" hidden="1"/>
    <cellStyle name="Uwaga 3" xfId="52150" hidden="1"/>
    <cellStyle name="Uwaga 3" xfId="52148" hidden="1"/>
    <cellStyle name="Uwaga 3" xfId="52136" hidden="1"/>
    <cellStyle name="Uwaga 3" xfId="52135" hidden="1"/>
    <cellStyle name="Uwaga 3" xfId="52133" hidden="1"/>
    <cellStyle name="Uwaga 3" xfId="52121" hidden="1"/>
    <cellStyle name="Uwaga 3" xfId="52120" hidden="1"/>
    <cellStyle name="Uwaga 3" xfId="52118" hidden="1"/>
    <cellStyle name="Uwaga 3" xfId="52106" hidden="1"/>
    <cellStyle name="Uwaga 3" xfId="52105" hidden="1"/>
    <cellStyle name="Uwaga 3" xfId="52103" hidden="1"/>
    <cellStyle name="Uwaga 3" xfId="52091" hidden="1"/>
    <cellStyle name="Uwaga 3" xfId="52090" hidden="1"/>
    <cellStyle name="Uwaga 3" xfId="52088" hidden="1"/>
    <cellStyle name="Uwaga 3" xfId="52076" hidden="1"/>
    <cellStyle name="Uwaga 3" xfId="52074" hidden="1"/>
    <cellStyle name="Uwaga 3" xfId="52071" hidden="1"/>
    <cellStyle name="Uwaga 3" xfId="52061" hidden="1"/>
    <cellStyle name="Uwaga 3" xfId="52059" hidden="1"/>
    <cellStyle name="Uwaga 3" xfId="52056" hidden="1"/>
    <cellStyle name="Uwaga 3" xfId="52046" hidden="1"/>
    <cellStyle name="Uwaga 3" xfId="52044" hidden="1"/>
    <cellStyle name="Uwaga 3" xfId="52041" hidden="1"/>
    <cellStyle name="Uwaga 3" xfId="52031" hidden="1"/>
    <cellStyle name="Uwaga 3" xfId="52029" hidden="1"/>
    <cellStyle name="Uwaga 3" xfId="52026" hidden="1"/>
    <cellStyle name="Uwaga 3" xfId="52016" hidden="1"/>
    <cellStyle name="Uwaga 3" xfId="52014" hidden="1"/>
    <cellStyle name="Uwaga 3" xfId="52011" hidden="1"/>
    <cellStyle name="Uwaga 3" xfId="52001" hidden="1"/>
    <cellStyle name="Uwaga 3" xfId="51999" hidden="1"/>
    <cellStyle name="Uwaga 3" xfId="51995" hidden="1"/>
    <cellStyle name="Uwaga 3" xfId="51986" hidden="1"/>
    <cellStyle name="Uwaga 3" xfId="51983" hidden="1"/>
    <cellStyle name="Uwaga 3" xfId="51979" hidden="1"/>
    <cellStyle name="Uwaga 3" xfId="51971" hidden="1"/>
    <cellStyle name="Uwaga 3" xfId="51969" hidden="1"/>
    <cellStyle name="Uwaga 3" xfId="51965" hidden="1"/>
    <cellStyle name="Uwaga 3" xfId="51956" hidden="1"/>
    <cellStyle name="Uwaga 3" xfId="51954" hidden="1"/>
    <cellStyle name="Uwaga 3" xfId="51951" hidden="1"/>
    <cellStyle name="Uwaga 3" xfId="51941" hidden="1"/>
    <cellStyle name="Uwaga 3" xfId="51939" hidden="1"/>
    <cellStyle name="Uwaga 3" xfId="51934" hidden="1"/>
    <cellStyle name="Uwaga 3" xfId="51926" hidden="1"/>
    <cellStyle name="Uwaga 3" xfId="51924" hidden="1"/>
    <cellStyle name="Uwaga 3" xfId="51919" hidden="1"/>
    <cellStyle name="Uwaga 3" xfId="51911" hidden="1"/>
    <cellStyle name="Uwaga 3" xfId="51909" hidden="1"/>
    <cellStyle name="Uwaga 3" xfId="51904" hidden="1"/>
    <cellStyle name="Uwaga 3" xfId="51896" hidden="1"/>
    <cellStyle name="Uwaga 3" xfId="51894" hidden="1"/>
    <cellStyle name="Uwaga 3" xfId="51890" hidden="1"/>
    <cellStyle name="Uwaga 3" xfId="51881" hidden="1"/>
    <cellStyle name="Uwaga 3" xfId="51878" hidden="1"/>
    <cellStyle name="Uwaga 3" xfId="51873" hidden="1"/>
    <cellStyle name="Uwaga 3" xfId="51866" hidden="1"/>
    <cellStyle name="Uwaga 3" xfId="51862" hidden="1"/>
    <cellStyle name="Uwaga 3" xfId="51857" hidden="1"/>
    <cellStyle name="Uwaga 3" xfId="51851" hidden="1"/>
    <cellStyle name="Uwaga 3" xfId="51847" hidden="1"/>
    <cellStyle name="Uwaga 3" xfId="51842" hidden="1"/>
    <cellStyle name="Uwaga 3" xfId="51836" hidden="1"/>
    <cellStyle name="Uwaga 3" xfId="51833" hidden="1"/>
    <cellStyle name="Uwaga 3" xfId="51829" hidden="1"/>
    <cellStyle name="Uwaga 3" xfId="51820" hidden="1"/>
    <cellStyle name="Uwaga 3" xfId="51815" hidden="1"/>
    <cellStyle name="Uwaga 3" xfId="51810" hidden="1"/>
    <cellStyle name="Uwaga 3" xfId="51805" hidden="1"/>
    <cellStyle name="Uwaga 3" xfId="51800" hidden="1"/>
    <cellStyle name="Uwaga 3" xfId="51795" hidden="1"/>
    <cellStyle name="Uwaga 3" xfId="51790" hidden="1"/>
    <cellStyle name="Uwaga 3" xfId="51785" hidden="1"/>
    <cellStyle name="Uwaga 3" xfId="51780" hidden="1"/>
    <cellStyle name="Uwaga 3" xfId="51776" hidden="1"/>
    <cellStyle name="Uwaga 3" xfId="51771" hidden="1"/>
    <cellStyle name="Uwaga 3" xfId="51766" hidden="1"/>
    <cellStyle name="Uwaga 3" xfId="51761" hidden="1"/>
    <cellStyle name="Uwaga 3" xfId="51757" hidden="1"/>
    <cellStyle name="Uwaga 3" xfId="51753" hidden="1"/>
    <cellStyle name="Uwaga 3" xfId="51746" hidden="1"/>
    <cellStyle name="Uwaga 3" xfId="51742" hidden="1"/>
    <cellStyle name="Uwaga 3" xfId="51737" hidden="1"/>
    <cellStyle name="Uwaga 3" xfId="51731" hidden="1"/>
    <cellStyle name="Uwaga 3" xfId="51727" hidden="1"/>
    <cellStyle name="Uwaga 3" xfId="51722" hidden="1"/>
    <cellStyle name="Uwaga 3" xfId="51716" hidden="1"/>
    <cellStyle name="Uwaga 3" xfId="51712" hidden="1"/>
    <cellStyle name="Uwaga 3" xfId="51708" hidden="1"/>
    <cellStyle name="Uwaga 3" xfId="51701" hidden="1"/>
    <cellStyle name="Uwaga 3" xfId="51697" hidden="1"/>
    <cellStyle name="Uwaga 3" xfId="51693" hidden="1"/>
    <cellStyle name="Uwaga 3" xfId="51654" hidden="1"/>
    <cellStyle name="Uwaga 3" xfId="51653" hidden="1"/>
    <cellStyle name="Uwaga 3" xfId="51652" hidden="1"/>
    <cellStyle name="Uwaga 3" xfId="51645" hidden="1"/>
    <cellStyle name="Uwaga 3" xfId="51644" hidden="1"/>
    <cellStyle name="Uwaga 3" xfId="51643" hidden="1"/>
    <cellStyle name="Uwaga 3" xfId="51636" hidden="1"/>
    <cellStyle name="Uwaga 3" xfId="51635" hidden="1"/>
    <cellStyle name="Uwaga 3" xfId="51634" hidden="1"/>
    <cellStyle name="Uwaga 3" xfId="51627" hidden="1"/>
    <cellStyle name="Uwaga 3" xfId="51626" hidden="1"/>
    <cellStyle name="Uwaga 3" xfId="51625" hidden="1"/>
    <cellStyle name="Uwaga 3" xfId="51618" hidden="1"/>
    <cellStyle name="Uwaga 3" xfId="51617" hidden="1"/>
    <cellStyle name="Uwaga 3" xfId="51615" hidden="1"/>
    <cellStyle name="Uwaga 3" xfId="51610" hidden="1"/>
    <cellStyle name="Uwaga 3" xfId="51607" hidden="1"/>
    <cellStyle name="Uwaga 3" xfId="51605" hidden="1"/>
    <cellStyle name="Uwaga 3" xfId="51601" hidden="1"/>
    <cellStyle name="Uwaga 3" xfId="51598" hidden="1"/>
    <cellStyle name="Uwaga 3" xfId="51596" hidden="1"/>
    <cellStyle name="Uwaga 3" xfId="51592" hidden="1"/>
    <cellStyle name="Uwaga 3" xfId="51589" hidden="1"/>
    <cellStyle name="Uwaga 3" xfId="51587" hidden="1"/>
    <cellStyle name="Uwaga 3" xfId="51583" hidden="1"/>
    <cellStyle name="Uwaga 3" xfId="51581" hidden="1"/>
    <cellStyle name="Uwaga 3" xfId="51580" hidden="1"/>
    <cellStyle name="Uwaga 3" xfId="51574" hidden="1"/>
    <cellStyle name="Uwaga 3" xfId="51572" hidden="1"/>
    <cellStyle name="Uwaga 3" xfId="51569" hidden="1"/>
    <cellStyle name="Uwaga 3" xfId="51565" hidden="1"/>
    <cellStyle name="Uwaga 3" xfId="51562" hidden="1"/>
    <cellStyle name="Uwaga 3" xfId="51560" hidden="1"/>
    <cellStyle name="Uwaga 3" xfId="51556" hidden="1"/>
    <cellStyle name="Uwaga 3" xfId="51553" hidden="1"/>
    <cellStyle name="Uwaga 3" xfId="51551" hidden="1"/>
    <cellStyle name="Uwaga 3" xfId="51547" hidden="1"/>
    <cellStyle name="Uwaga 3" xfId="51545" hidden="1"/>
    <cellStyle name="Uwaga 3" xfId="51544" hidden="1"/>
    <cellStyle name="Uwaga 3" xfId="51538" hidden="1"/>
    <cellStyle name="Uwaga 3" xfId="51535" hidden="1"/>
    <cellStyle name="Uwaga 3" xfId="51533" hidden="1"/>
    <cellStyle name="Uwaga 3" xfId="51529" hidden="1"/>
    <cellStyle name="Uwaga 3" xfId="51526" hidden="1"/>
    <cellStyle name="Uwaga 3" xfId="51524" hidden="1"/>
    <cellStyle name="Uwaga 3" xfId="51520" hidden="1"/>
    <cellStyle name="Uwaga 3" xfId="51517" hidden="1"/>
    <cellStyle name="Uwaga 3" xfId="51515" hidden="1"/>
    <cellStyle name="Uwaga 3" xfId="51511" hidden="1"/>
    <cellStyle name="Uwaga 3" xfId="51509" hidden="1"/>
    <cellStyle name="Uwaga 3" xfId="51508" hidden="1"/>
    <cellStyle name="Uwaga 3" xfId="51501" hidden="1"/>
    <cellStyle name="Uwaga 3" xfId="51498" hidden="1"/>
    <cellStyle name="Uwaga 3" xfId="51496" hidden="1"/>
    <cellStyle name="Uwaga 3" xfId="51492" hidden="1"/>
    <cellStyle name="Uwaga 3" xfId="51489" hidden="1"/>
    <cellStyle name="Uwaga 3" xfId="51487" hidden="1"/>
    <cellStyle name="Uwaga 3" xfId="51483" hidden="1"/>
    <cellStyle name="Uwaga 3" xfId="51480" hidden="1"/>
    <cellStyle name="Uwaga 3" xfId="51478" hidden="1"/>
    <cellStyle name="Uwaga 3" xfId="51475" hidden="1"/>
    <cellStyle name="Uwaga 3" xfId="51473" hidden="1"/>
    <cellStyle name="Uwaga 3" xfId="51472" hidden="1"/>
    <cellStyle name="Uwaga 3" xfId="51466" hidden="1"/>
    <cellStyle name="Uwaga 3" xfId="51464" hidden="1"/>
    <cellStyle name="Uwaga 3" xfId="51462" hidden="1"/>
    <cellStyle name="Uwaga 3" xfId="51457" hidden="1"/>
    <cellStyle name="Uwaga 3" xfId="51455" hidden="1"/>
    <cellStyle name="Uwaga 3" xfId="51453" hidden="1"/>
    <cellStyle name="Uwaga 3" xfId="51448" hidden="1"/>
    <cellStyle name="Uwaga 3" xfId="51446" hidden="1"/>
    <cellStyle name="Uwaga 3" xfId="51444" hidden="1"/>
    <cellStyle name="Uwaga 3" xfId="51439" hidden="1"/>
    <cellStyle name="Uwaga 3" xfId="51437" hidden="1"/>
    <cellStyle name="Uwaga 3" xfId="51436" hidden="1"/>
    <cellStyle name="Uwaga 3" xfId="51429" hidden="1"/>
    <cellStyle name="Uwaga 3" xfId="51426" hidden="1"/>
    <cellStyle name="Uwaga 3" xfId="51424" hidden="1"/>
    <cellStyle name="Uwaga 3" xfId="51420" hidden="1"/>
    <cellStyle name="Uwaga 3" xfId="51417" hidden="1"/>
    <cellStyle name="Uwaga 3" xfId="51415" hidden="1"/>
    <cellStyle name="Uwaga 3" xfId="51411" hidden="1"/>
    <cellStyle name="Uwaga 3" xfId="51408" hidden="1"/>
    <cellStyle name="Uwaga 3" xfId="51406" hidden="1"/>
    <cellStyle name="Uwaga 3" xfId="51403" hidden="1"/>
    <cellStyle name="Uwaga 3" xfId="51401" hidden="1"/>
    <cellStyle name="Uwaga 3" xfId="51399" hidden="1"/>
    <cellStyle name="Uwaga 3" xfId="51393" hidden="1"/>
    <cellStyle name="Uwaga 3" xfId="51390" hidden="1"/>
    <cellStyle name="Uwaga 3" xfId="51388" hidden="1"/>
    <cellStyle name="Uwaga 3" xfId="51384" hidden="1"/>
    <cellStyle name="Uwaga 3" xfId="51381" hidden="1"/>
    <cellStyle name="Uwaga 3" xfId="51379" hidden="1"/>
    <cellStyle name="Uwaga 3" xfId="51375" hidden="1"/>
    <cellStyle name="Uwaga 3" xfId="51372" hidden="1"/>
    <cellStyle name="Uwaga 3" xfId="51370" hidden="1"/>
    <cellStyle name="Uwaga 3" xfId="51368" hidden="1"/>
    <cellStyle name="Uwaga 3" xfId="51366" hidden="1"/>
    <cellStyle name="Uwaga 3" xfId="51364" hidden="1"/>
    <cellStyle name="Uwaga 3" xfId="51359" hidden="1"/>
    <cellStyle name="Uwaga 3" xfId="51357" hidden="1"/>
    <cellStyle name="Uwaga 3" xfId="51354" hidden="1"/>
    <cellStyle name="Uwaga 3" xfId="51350" hidden="1"/>
    <cellStyle name="Uwaga 3" xfId="51347" hidden="1"/>
    <cellStyle name="Uwaga 3" xfId="51344" hidden="1"/>
    <cellStyle name="Uwaga 3" xfId="51341" hidden="1"/>
    <cellStyle name="Uwaga 3" xfId="51339" hidden="1"/>
    <cellStyle name="Uwaga 3" xfId="51336" hidden="1"/>
    <cellStyle name="Uwaga 3" xfId="51332" hidden="1"/>
    <cellStyle name="Uwaga 3" xfId="51330" hidden="1"/>
    <cellStyle name="Uwaga 3" xfId="51327" hidden="1"/>
    <cellStyle name="Uwaga 3" xfId="51322" hidden="1"/>
    <cellStyle name="Uwaga 3" xfId="51319" hidden="1"/>
    <cellStyle name="Uwaga 3" xfId="51316" hidden="1"/>
    <cellStyle name="Uwaga 3" xfId="51312" hidden="1"/>
    <cellStyle name="Uwaga 3" xfId="51309" hidden="1"/>
    <cellStyle name="Uwaga 3" xfId="51307" hidden="1"/>
    <cellStyle name="Uwaga 3" xfId="51304" hidden="1"/>
    <cellStyle name="Uwaga 3" xfId="51301" hidden="1"/>
    <cellStyle name="Uwaga 3" xfId="51298" hidden="1"/>
    <cellStyle name="Uwaga 3" xfId="51296" hidden="1"/>
    <cellStyle name="Uwaga 3" xfId="51294" hidden="1"/>
    <cellStyle name="Uwaga 3" xfId="51291" hidden="1"/>
    <cellStyle name="Uwaga 3" xfId="51286" hidden="1"/>
    <cellStyle name="Uwaga 3" xfId="51283" hidden="1"/>
    <cellStyle name="Uwaga 3" xfId="51280" hidden="1"/>
    <cellStyle name="Uwaga 3" xfId="51277" hidden="1"/>
    <cellStyle name="Uwaga 3" xfId="51274" hidden="1"/>
    <cellStyle name="Uwaga 3" xfId="51271" hidden="1"/>
    <cellStyle name="Uwaga 3" xfId="51268" hidden="1"/>
    <cellStyle name="Uwaga 3" xfId="51265" hidden="1"/>
    <cellStyle name="Uwaga 3" xfId="51262" hidden="1"/>
    <cellStyle name="Uwaga 3" xfId="51260" hidden="1"/>
    <cellStyle name="Uwaga 3" xfId="51258" hidden="1"/>
    <cellStyle name="Uwaga 3" xfId="51255" hidden="1"/>
    <cellStyle name="Uwaga 3" xfId="51250" hidden="1"/>
    <cellStyle name="Uwaga 3" xfId="51247" hidden="1"/>
    <cellStyle name="Uwaga 3" xfId="51244" hidden="1"/>
    <cellStyle name="Uwaga 3" xfId="51241" hidden="1"/>
    <cellStyle name="Uwaga 3" xfId="51238" hidden="1"/>
    <cellStyle name="Uwaga 3" xfId="51235" hidden="1"/>
    <cellStyle name="Uwaga 3" xfId="51232" hidden="1"/>
    <cellStyle name="Uwaga 3" xfId="51229" hidden="1"/>
    <cellStyle name="Uwaga 3" xfId="51226" hidden="1"/>
    <cellStyle name="Uwaga 3" xfId="51224" hidden="1"/>
    <cellStyle name="Uwaga 3" xfId="51222" hidden="1"/>
    <cellStyle name="Uwaga 3" xfId="51219" hidden="1"/>
    <cellStyle name="Uwaga 3" xfId="51213" hidden="1"/>
    <cellStyle name="Uwaga 3" xfId="51210" hidden="1"/>
    <cellStyle name="Uwaga 3" xfId="51208" hidden="1"/>
    <cellStyle name="Uwaga 3" xfId="51204" hidden="1"/>
    <cellStyle name="Uwaga 3" xfId="51201" hidden="1"/>
    <cellStyle name="Uwaga 3" xfId="51199" hidden="1"/>
    <cellStyle name="Uwaga 3" xfId="51195" hidden="1"/>
    <cellStyle name="Uwaga 3" xfId="51192" hidden="1"/>
    <cellStyle name="Uwaga 3" xfId="51190" hidden="1"/>
    <cellStyle name="Uwaga 3" xfId="51188" hidden="1"/>
    <cellStyle name="Uwaga 3" xfId="51185" hidden="1"/>
    <cellStyle name="Uwaga 3" xfId="51182" hidden="1"/>
    <cellStyle name="Uwaga 3" xfId="51179" hidden="1"/>
    <cellStyle name="Uwaga 3" xfId="51177" hidden="1"/>
    <cellStyle name="Uwaga 3" xfId="51175" hidden="1"/>
    <cellStyle name="Uwaga 3" xfId="51170" hidden="1"/>
    <cellStyle name="Uwaga 3" xfId="51168" hidden="1"/>
    <cellStyle name="Uwaga 3" xfId="51165" hidden="1"/>
    <cellStyle name="Uwaga 3" xfId="51161" hidden="1"/>
    <cellStyle name="Uwaga 3" xfId="51159" hidden="1"/>
    <cellStyle name="Uwaga 3" xfId="51156" hidden="1"/>
    <cellStyle name="Uwaga 3" xfId="51152" hidden="1"/>
    <cellStyle name="Uwaga 3" xfId="51150" hidden="1"/>
    <cellStyle name="Uwaga 3" xfId="51147" hidden="1"/>
    <cellStyle name="Uwaga 3" xfId="51143" hidden="1"/>
    <cellStyle name="Uwaga 3" xfId="51141" hidden="1"/>
    <cellStyle name="Uwaga 3" xfId="51139" hidden="1"/>
    <cellStyle name="Uwaga 3" xfId="52659" hidden="1"/>
    <cellStyle name="Uwaga 3" xfId="52660" hidden="1"/>
    <cellStyle name="Uwaga 3" xfId="52662" hidden="1"/>
    <cellStyle name="Uwaga 3" xfId="52674" hidden="1"/>
    <cellStyle name="Uwaga 3" xfId="52675" hidden="1"/>
    <cellStyle name="Uwaga 3" xfId="52680" hidden="1"/>
    <cellStyle name="Uwaga 3" xfId="52689" hidden="1"/>
    <cellStyle name="Uwaga 3" xfId="52690" hidden="1"/>
    <cellStyle name="Uwaga 3" xfId="52695" hidden="1"/>
    <cellStyle name="Uwaga 3" xfId="52704" hidden="1"/>
    <cellStyle name="Uwaga 3" xfId="52705" hidden="1"/>
    <cellStyle name="Uwaga 3" xfId="52706" hidden="1"/>
    <cellStyle name="Uwaga 3" xfId="52719" hidden="1"/>
    <cellStyle name="Uwaga 3" xfId="52724" hidden="1"/>
    <cellStyle name="Uwaga 3" xfId="52729" hidden="1"/>
    <cellStyle name="Uwaga 3" xfId="52739" hidden="1"/>
    <cellStyle name="Uwaga 3" xfId="52744" hidden="1"/>
    <cellStyle name="Uwaga 3" xfId="52748" hidden="1"/>
    <cellStyle name="Uwaga 3" xfId="52755" hidden="1"/>
    <cellStyle name="Uwaga 3" xfId="52760" hidden="1"/>
    <cellStyle name="Uwaga 3" xfId="52763" hidden="1"/>
    <cellStyle name="Uwaga 3" xfId="52769" hidden="1"/>
    <cellStyle name="Uwaga 3" xfId="52774" hidden="1"/>
    <cellStyle name="Uwaga 3" xfId="52778" hidden="1"/>
    <cellStyle name="Uwaga 3" xfId="52779" hidden="1"/>
    <cellStyle name="Uwaga 3" xfId="52780" hidden="1"/>
    <cellStyle name="Uwaga 3" xfId="52784" hidden="1"/>
    <cellStyle name="Uwaga 3" xfId="52796" hidden="1"/>
    <cellStyle name="Uwaga 3" xfId="52801" hidden="1"/>
    <cellStyle name="Uwaga 3" xfId="52806" hidden="1"/>
    <cellStyle name="Uwaga 3" xfId="52811" hidden="1"/>
    <cellStyle name="Uwaga 3" xfId="52816" hidden="1"/>
    <cellStyle name="Uwaga 3" xfId="52821" hidden="1"/>
    <cellStyle name="Uwaga 3" xfId="52825" hidden="1"/>
    <cellStyle name="Uwaga 3" xfId="52829" hidden="1"/>
    <cellStyle name="Uwaga 3" xfId="52834" hidden="1"/>
    <cellStyle name="Uwaga 3" xfId="52839" hidden="1"/>
    <cellStyle name="Uwaga 3" xfId="52840" hidden="1"/>
    <cellStyle name="Uwaga 3" xfId="52842" hidden="1"/>
    <cellStyle name="Uwaga 3" xfId="52855" hidden="1"/>
    <cellStyle name="Uwaga 3" xfId="52859" hidden="1"/>
    <cellStyle name="Uwaga 3" xfId="52864" hidden="1"/>
    <cellStyle name="Uwaga 3" xfId="52871" hidden="1"/>
    <cellStyle name="Uwaga 3" xfId="52875" hidden="1"/>
    <cellStyle name="Uwaga 3" xfId="52880" hidden="1"/>
    <cellStyle name="Uwaga 3" xfId="52885" hidden="1"/>
    <cellStyle name="Uwaga 3" xfId="52888" hidden="1"/>
    <cellStyle name="Uwaga 3" xfId="52893" hidden="1"/>
    <cellStyle name="Uwaga 3" xfId="52899" hidden="1"/>
    <cellStyle name="Uwaga 3" xfId="52900" hidden="1"/>
    <cellStyle name="Uwaga 3" xfId="52903" hidden="1"/>
    <cellStyle name="Uwaga 3" xfId="52916" hidden="1"/>
    <cellStyle name="Uwaga 3" xfId="52920" hidden="1"/>
    <cellStyle name="Uwaga 3" xfId="52925" hidden="1"/>
    <cellStyle name="Uwaga 3" xfId="52932" hidden="1"/>
    <cellStyle name="Uwaga 3" xfId="52937" hidden="1"/>
    <cellStyle name="Uwaga 3" xfId="52941" hidden="1"/>
    <cellStyle name="Uwaga 3" xfId="52946" hidden="1"/>
    <cellStyle name="Uwaga 3" xfId="52950" hidden="1"/>
    <cellStyle name="Uwaga 3" xfId="52955" hidden="1"/>
    <cellStyle name="Uwaga 3" xfId="52959" hidden="1"/>
    <cellStyle name="Uwaga 3" xfId="52960" hidden="1"/>
    <cellStyle name="Uwaga 3" xfId="52962" hidden="1"/>
    <cellStyle name="Uwaga 3" xfId="52974" hidden="1"/>
    <cellStyle name="Uwaga 3" xfId="52975" hidden="1"/>
    <cellStyle name="Uwaga 3" xfId="52977" hidden="1"/>
    <cellStyle name="Uwaga 3" xfId="52989" hidden="1"/>
    <cellStyle name="Uwaga 3" xfId="52991" hidden="1"/>
    <cellStyle name="Uwaga 3" xfId="52994" hidden="1"/>
    <cellStyle name="Uwaga 3" xfId="53004" hidden="1"/>
    <cellStyle name="Uwaga 3" xfId="53005" hidden="1"/>
    <cellStyle name="Uwaga 3" xfId="53007" hidden="1"/>
    <cellStyle name="Uwaga 3" xfId="53019" hidden="1"/>
    <cellStyle name="Uwaga 3" xfId="53020" hidden="1"/>
    <cellStyle name="Uwaga 3" xfId="53021" hidden="1"/>
    <cellStyle name="Uwaga 3" xfId="53035" hidden="1"/>
    <cellStyle name="Uwaga 3" xfId="53038" hidden="1"/>
    <cellStyle name="Uwaga 3" xfId="53042" hidden="1"/>
    <cellStyle name="Uwaga 3" xfId="53050" hidden="1"/>
    <cellStyle name="Uwaga 3" xfId="53053" hidden="1"/>
    <cellStyle name="Uwaga 3" xfId="53057" hidden="1"/>
    <cellStyle name="Uwaga 3" xfId="53065" hidden="1"/>
    <cellStyle name="Uwaga 3" xfId="53068" hidden="1"/>
    <cellStyle name="Uwaga 3" xfId="53072" hidden="1"/>
    <cellStyle name="Uwaga 3" xfId="53079" hidden="1"/>
    <cellStyle name="Uwaga 3" xfId="53080" hidden="1"/>
    <cellStyle name="Uwaga 3" xfId="53082" hidden="1"/>
    <cellStyle name="Uwaga 3" xfId="53095" hidden="1"/>
    <cellStyle name="Uwaga 3" xfId="53098" hidden="1"/>
    <cellStyle name="Uwaga 3" xfId="53101" hidden="1"/>
    <cellStyle name="Uwaga 3" xfId="53110" hidden="1"/>
    <cellStyle name="Uwaga 3" xfId="53113" hidden="1"/>
    <cellStyle name="Uwaga 3" xfId="53117" hidden="1"/>
    <cellStyle name="Uwaga 3" xfId="53125" hidden="1"/>
    <cellStyle name="Uwaga 3" xfId="53127" hidden="1"/>
    <cellStyle name="Uwaga 3" xfId="53130" hidden="1"/>
    <cellStyle name="Uwaga 3" xfId="53139" hidden="1"/>
    <cellStyle name="Uwaga 3" xfId="53140" hidden="1"/>
    <cellStyle name="Uwaga 3" xfId="53141" hidden="1"/>
    <cellStyle name="Uwaga 3" xfId="53154" hidden="1"/>
    <cellStyle name="Uwaga 3" xfId="53155" hidden="1"/>
    <cellStyle name="Uwaga 3" xfId="53157" hidden="1"/>
    <cellStyle name="Uwaga 3" xfId="53169" hidden="1"/>
    <cellStyle name="Uwaga 3" xfId="53170" hidden="1"/>
    <cellStyle name="Uwaga 3" xfId="53172" hidden="1"/>
    <cellStyle name="Uwaga 3" xfId="53184" hidden="1"/>
    <cellStyle name="Uwaga 3" xfId="53185" hidden="1"/>
    <cellStyle name="Uwaga 3" xfId="53187" hidden="1"/>
    <cellStyle name="Uwaga 3" xfId="53199" hidden="1"/>
    <cellStyle name="Uwaga 3" xfId="53200" hidden="1"/>
    <cellStyle name="Uwaga 3" xfId="53201" hidden="1"/>
    <cellStyle name="Uwaga 3" xfId="53215" hidden="1"/>
    <cellStyle name="Uwaga 3" xfId="53217" hidden="1"/>
    <cellStyle name="Uwaga 3" xfId="53220" hidden="1"/>
    <cellStyle name="Uwaga 3" xfId="53230" hidden="1"/>
    <cellStyle name="Uwaga 3" xfId="53233" hidden="1"/>
    <cellStyle name="Uwaga 3" xfId="53236" hidden="1"/>
    <cellStyle name="Uwaga 3" xfId="53245" hidden="1"/>
    <cellStyle name="Uwaga 3" xfId="53247" hidden="1"/>
    <cellStyle name="Uwaga 3" xfId="53250" hidden="1"/>
    <cellStyle name="Uwaga 3" xfId="53259" hidden="1"/>
    <cellStyle name="Uwaga 3" xfId="53260" hidden="1"/>
    <cellStyle name="Uwaga 3" xfId="53261" hidden="1"/>
    <cellStyle name="Uwaga 3" xfId="53274" hidden="1"/>
    <cellStyle name="Uwaga 3" xfId="53276" hidden="1"/>
    <cellStyle name="Uwaga 3" xfId="53278" hidden="1"/>
    <cellStyle name="Uwaga 3" xfId="53289" hidden="1"/>
    <cellStyle name="Uwaga 3" xfId="53291" hidden="1"/>
    <cellStyle name="Uwaga 3" xfId="53293" hidden="1"/>
    <cellStyle name="Uwaga 3" xfId="53304" hidden="1"/>
    <cellStyle name="Uwaga 3" xfId="53306" hidden="1"/>
    <cellStyle name="Uwaga 3" xfId="53308" hidden="1"/>
    <cellStyle name="Uwaga 3" xfId="53319" hidden="1"/>
    <cellStyle name="Uwaga 3" xfId="53320" hidden="1"/>
    <cellStyle name="Uwaga 3" xfId="53321" hidden="1"/>
    <cellStyle name="Uwaga 3" xfId="53334" hidden="1"/>
    <cellStyle name="Uwaga 3" xfId="53336" hidden="1"/>
    <cellStyle name="Uwaga 3" xfId="53338" hidden="1"/>
    <cellStyle name="Uwaga 3" xfId="53349" hidden="1"/>
    <cellStyle name="Uwaga 3" xfId="53351" hidden="1"/>
    <cellStyle name="Uwaga 3" xfId="53353" hidden="1"/>
    <cellStyle name="Uwaga 3" xfId="53364" hidden="1"/>
    <cellStyle name="Uwaga 3" xfId="53366" hidden="1"/>
    <cellStyle name="Uwaga 3" xfId="53367" hidden="1"/>
    <cellStyle name="Uwaga 3" xfId="53379" hidden="1"/>
    <cellStyle name="Uwaga 3" xfId="53380" hidden="1"/>
    <cellStyle name="Uwaga 3" xfId="53381" hidden="1"/>
    <cellStyle name="Uwaga 3" xfId="53394" hidden="1"/>
    <cellStyle name="Uwaga 3" xfId="53396" hidden="1"/>
    <cellStyle name="Uwaga 3" xfId="53398" hidden="1"/>
    <cellStyle name="Uwaga 3" xfId="53409" hidden="1"/>
    <cellStyle name="Uwaga 3" xfId="53411" hidden="1"/>
    <cellStyle name="Uwaga 3" xfId="53413" hidden="1"/>
    <cellStyle name="Uwaga 3" xfId="53424" hidden="1"/>
    <cellStyle name="Uwaga 3" xfId="53426" hidden="1"/>
    <cellStyle name="Uwaga 3" xfId="53428" hidden="1"/>
    <cellStyle name="Uwaga 3" xfId="53439" hidden="1"/>
    <cellStyle name="Uwaga 3" xfId="53440" hidden="1"/>
    <cellStyle name="Uwaga 3" xfId="53442" hidden="1"/>
    <cellStyle name="Uwaga 3" xfId="53453" hidden="1"/>
    <cellStyle name="Uwaga 3" xfId="53455" hidden="1"/>
    <cellStyle name="Uwaga 3" xfId="53456" hidden="1"/>
    <cellStyle name="Uwaga 3" xfId="53465" hidden="1"/>
    <cellStyle name="Uwaga 3" xfId="53468" hidden="1"/>
    <cellStyle name="Uwaga 3" xfId="53470" hidden="1"/>
    <cellStyle name="Uwaga 3" xfId="53481" hidden="1"/>
    <cellStyle name="Uwaga 3" xfId="53483" hidden="1"/>
    <cellStyle name="Uwaga 3" xfId="53485" hidden="1"/>
    <cellStyle name="Uwaga 3" xfId="53497" hidden="1"/>
    <cellStyle name="Uwaga 3" xfId="53499" hidden="1"/>
    <cellStyle name="Uwaga 3" xfId="53501" hidden="1"/>
    <cellStyle name="Uwaga 3" xfId="53509" hidden="1"/>
    <cellStyle name="Uwaga 3" xfId="53511" hidden="1"/>
    <cellStyle name="Uwaga 3" xfId="53514" hidden="1"/>
    <cellStyle name="Uwaga 3" xfId="53504" hidden="1"/>
    <cellStyle name="Uwaga 3" xfId="53503" hidden="1"/>
    <cellStyle name="Uwaga 3" xfId="53502" hidden="1"/>
    <cellStyle name="Uwaga 3" xfId="53489" hidden="1"/>
    <cellStyle name="Uwaga 3" xfId="53488" hidden="1"/>
    <cellStyle name="Uwaga 3" xfId="53487" hidden="1"/>
    <cellStyle name="Uwaga 3" xfId="53474" hidden="1"/>
    <cellStyle name="Uwaga 3" xfId="53473" hidden="1"/>
    <cellStyle name="Uwaga 3" xfId="53472" hidden="1"/>
    <cellStyle name="Uwaga 3" xfId="53459" hidden="1"/>
    <cellStyle name="Uwaga 3" xfId="53458" hidden="1"/>
    <cellStyle name="Uwaga 3" xfId="53457" hidden="1"/>
    <cellStyle name="Uwaga 3" xfId="53444" hidden="1"/>
    <cellStyle name="Uwaga 3" xfId="53443" hidden="1"/>
    <cellStyle name="Uwaga 3" xfId="53441" hidden="1"/>
    <cellStyle name="Uwaga 3" xfId="53430" hidden="1"/>
    <cellStyle name="Uwaga 3" xfId="53427" hidden="1"/>
    <cellStyle name="Uwaga 3" xfId="53425" hidden="1"/>
    <cellStyle name="Uwaga 3" xfId="53415" hidden="1"/>
    <cellStyle name="Uwaga 3" xfId="53412" hidden="1"/>
    <cellStyle name="Uwaga 3" xfId="53410" hidden="1"/>
    <cellStyle name="Uwaga 3" xfId="53400" hidden="1"/>
    <cellStyle name="Uwaga 3" xfId="53397" hidden="1"/>
    <cellStyle name="Uwaga 3" xfId="53395" hidden="1"/>
    <cellStyle name="Uwaga 3" xfId="53385" hidden="1"/>
    <cellStyle name="Uwaga 3" xfId="53383" hidden="1"/>
    <cellStyle name="Uwaga 3" xfId="53382" hidden="1"/>
    <cellStyle name="Uwaga 3" xfId="53370" hidden="1"/>
    <cellStyle name="Uwaga 3" xfId="53368" hidden="1"/>
    <cellStyle name="Uwaga 3" xfId="53365" hidden="1"/>
    <cellStyle name="Uwaga 3" xfId="53355" hidden="1"/>
    <cellStyle name="Uwaga 3" xfId="53352" hidden="1"/>
    <cellStyle name="Uwaga 3" xfId="53350" hidden="1"/>
    <cellStyle name="Uwaga 3" xfId="53340" hidden="1"/>
    <cellStyle name="Uwaga 3" xfId="53337" hidden="1"/>
    <cellStyle name="Uwaga 3" xfId="53335" hidden="1"/>
    <cellStyle name="Uwaga 3" xfId="53325" hidden="1"/>
    <cellStyle name="Uwaga 3" xfId="53323" hidden="1"/>
    <cellStyle name="Uwaga 3" xfId="53322" hidden="1"/>
    <cellStyle name="Uwaga 3" xfId="53310" hidden="1"/>
    <cellStyle name="Uwaga 3" xfId="53307" hidden="1"/>
    <cellStyle name="Uwaga 3" xfId="53305" hidden="1"/>
    <cellStyle name="Uwaga 3" xfId="53295" hidden="1"/>
    <cellStyle name="Uwaga 3" xfId="53292" hidden="1"/>
    <cellStyle name="Uwaga 3" xfId="53290" hidden="1"/>
    <cellStyle name="Uwaga 3" xfId="53280" hidden="1"/>
    <cellStyle name="Uwaga 3" xfId="53277" hidden="1"/>
    <cellStyle name="Uwaga 3" xfId="53275" hidden="1"/>
    <cellStyle name="Uwaga 3" xfId="53265" hidden="1"/>
    <cellStyle name="Uwaga 3" xfId="53263" hidden="1"/>
    <cellStyle name="Uwaga 3" xfId="53262" hidden="1"/>
    <cellStyle name="Uwaga 3" xfId="53249" hidden="1"/>
    <cellStyle name="Uwaga 3" xfId="53246" hidden="1"/>
    <cellStyle name="Uwaga 3" xfId="53244" hidden="1"/>
    <cellStyle name="Uwaga 3" xfId="53234" hidden="1"/>
    <cellStyle name="Uwaga 3" xfId="53231" hidden="1"/>
    <cellStyle name="Uwaga 3" xfId="53229" hidden="1"/>
    <cellStyle name="Uwaga 3" xfId="53219" hidden="1"/>
    <cellStyle name="Uwaga 3" xfId="53216" hidden="1"/>
    <cellStyle name="Uwaga 3" xfId="53214" hidden="1"/>
    <cellStyle name="Uwaga 3" xfId="53205" hidden="1"/>
    <cellStyle name="Uwaga 3" xfId="53203" hidden="1"/>
    <cellStyle name="Uwaga 3" xfId="53202" hidden="1"/>
    <cellStyle name="Uwaga 3" xfId="53190" hidden="1"/>
    <cellStyle name="Uwaga 3" xfId="53188" hidden="1"/>
    <cellStyle name="Uwaga 3" xfId="53186" hidden="1"/>
    <cellStyle name="Uwaga 3" xfId="53175" hidden="1"/>
    <cellStyle name="Uwaga 3" xfId="53173" hidden="1"/>
    <cellStyle name="Uwaga 3" xfId="53171" hidden="1"/>
    <cellStyle name="Uwaga 3" xfId="53160" hidden="1"/>
    <cellStyle name="Uwaga 3" xfId="53158" hidden="1"/>
    <cellStyle name="Uwaga 3" xfId="53156" hidden="1"/>
    <cellStyle name="Uwaga 3" xfId="53145" hidden="1"/>
    <cellStyle name="Uwaga 3" xfId="53143" hidden="1"/>
    <cellStyle name="Uwaga 3" xfId="53142" hidden="1"/>
    <cellStyle name="Uwaga 3" xfId="53129" hidden="1"/>
    <cellStyle name="Uwaga 3" xfId="53126" hidden="1"/>
    <cellStyle name="Uwaga 3" xfId="53124" hidden="1"/>
    <cellStyle name="Uwaga 3" xfId="53114" hidden="1"/>
    <cellStyle name="Uwaga 3" xfId="53111" hidden="1"/>
    <cellStyle name="Uwaga 3" xfId="53109" hidden="1"/>
    <cellStyle name="Uwaga 3" xfId="53099" hidden="1"/>
    <cellStyle name="Uwaga 3" xfId="53096" hidden="1"/>
    <cellStyle name="Uwaga 3" xfId="53094" hidden="1"/>
    <cellStyle name="Uwaga 3" xfId="53085" hidden="1"/>
    <cellStyle name="Uwaga 3" xfId="53083" hidden="1"/>
    <cellStyle name="Uwaga 3" xfId="53081" hidden="1"/>
    <cellStyle name="Uwaga 3" xfId="53069" hidden="1"/>
    <cellStyle name="Uwaga 3" xfId="53066" hidden="1"/>
    <cellStyle name="Uwaga 3" xfId="53064" hidden="1"/>
    <cellStyle name="Uwaga 3" xfId="53054" hidden="1"/>
    <cellStyle name="Uwaga 3" xfId="53051" hidden="1"/>
    <cellStyle name="Uwaga 3" xfId="53049" hidden="1"/>
    <cellStyle name="Uwaga 3" xfId="53039" hidden="1"/>
    <cellStyle name="Uwaga 3" xfId="53036" hidden="1"/>
    <cellStyle name="Uwaga 3" xfId="53034" hidden="1"/>
    <cellStyle name="Uwaga 3" xfId="53027" hidden="1"/>
    <cellStyle name="Uwaga 3" xfId="53024" hidden="1"/>
    <cellStyle name="Uwaga 3" xfId="53022" hidden="1"/>
    <cellStyle name="Uwaga 3" xfId="53012" hidden="1"/>
    <cellStyle name="Uwaga 3" xfId="53009" hidden="1"/>
    <cellStyle name="Uwaga 3" xfId="53006" hidden="1"/>
    <cellStyle name="Uwaga 3" xfId="52997" hidden="1"/>
    <cellStyle name="Uwaga 3" xfId="52993" hidden="1"/>
    <cellStyle name="Uwaga 3" xfId="52990" hidden="1"/>
    <cellStyle name="Uwaga 3" xfId="52982" hidden="1"/>
    <cellStyle name="Uwaga 3" xfId="52979" hidden="1"/>
    <cellStyle name="Uwaga 3" xfId="52976" hidden="1"/>
    <cellStyle name="Uwaga 3" xfId="52967" hidden="1"/>
    <cellStyle name="Uwaga 3" xfId="52964" hidden="1"/>
    <cellStyle name="Uwaga 3" xfId="52961" hidden="1"/>
    <cellStyle name="Uwaga 3" xfId="52951" hidden="1"/>
    <cellStyle name="Uwaga 3" xfId="52947" hidden="1"/>
    <cellStyle name="Uwaga 3" xfId="52944" hidden="1"/>
    <cellStyle name="Uwaga 3" xfId="52935" hidden="1"/>
    <cellStyle name="Uwaga 3" xfId="52931" hidden="1"/>
    <cellStyle name="Uwaga 3" xfId="52929" hidden="1"/>
    <cellStyle name="Uwaga 3" xfId="52921" hidden="1"/>
    <cellStyle name="Uwaga 3" xfId="52917" hidden="1"/>
    <cellStyle name="Uwaga 3" xfId="52914" hidden="1"/>
    <cellStyle name="Uwaga 3" xfId="52907" hidden="1"/>
    <cellStyle name="Uwaga 3" xfId="52904" hidden="1"/>
    <cellStyle name="Uwaga 3" xfId="52901" hidden="1"/>
    <cellStyle name="Uwaga 3" xfId="52892" hidden="1"/>
    <cellStyle name="Uwaga 3" xfId="52887" hidden="1"/>
    <cellStyle name="Uwaga 3" xfId="52884" hidden="1"/>
    <cellStyle name="Uwaga 3" xfId="52877" hidden="1"/>
    <cellStyle name="Uwaga 3" xfId="52872" hidden="1"/>
    <cellStyle name="Uwaga 3" xfId="52869" hidden="1"/>
    <cellStyle name="Uwaga 3" xfId="52862" hidden="1"/>
    <cellStyle name="Uwaga 3" xfId="52857" hidden="1"/>
    <cellStyle name="Uwaga 3" xfId="52854" hidden="1"/>
    <cellStyle name="Uwaga 3" xfId="52848" hidden="1"/>
    <cellStyle name="Uwaga 3" xfId="52844" hidden="1"/>
    <cellStyle name="Uwaga 3" xfId="52841" hidden="1"/>
    <cellStyle name="Uwaga 3" xfId="52833" hidden="1"/>
    <cellStyle name="Uwaga 3" xfId="52828" hidden="1"/>
    <cellStyle name="Uwaga 3" xfId="52824" hidden="1"/>
    <cellStyle name="Uwaga 3" xfId="52818" hidden="1"/>
    <cellStyle name="Uwaga 3" xfId="52813" hidden="1"/>
    <cellStyle name="Uwaga 3" xfId="52809" hidden="1"/>
    <cellStyle name="Uwaga 3" xfId="52803" hidden="1"/>
    <cellStyle name="Uwaga 3" xfId="52798" hidden="1"/>
    <cellStyle name="Uwaga 3" xfId="52794" hidden="1"/>
    <cellStyle name="Uwaga 3" xfId="52789" hidden="1"/>
    <cellStyle name="Uwaga 3" xfId="52785" hidden="1"/>
    <cellStyle name="Uwaga 3" xfId="52781" hidden="1"/>
    <cellStyle name="Uwaga 3" xfId="52773" hidden="1"/>
    <cellStyle name="Uwaga 3" xfId="52768" hidden="1"/>
    <cellStyle name="Uwaga 3" xfId="52764" hidden="1"/>
    <cellStyle name="Uwaga 3" xfId="52758" hidden="1"/>
    <cellStyle name="Uwaga 3" xfId="52753" hidden="1"/>
    <cellStyle name="Uwaga 3" xfId="52749" hidden="1"/>
    <cellStyle name="Uwaga 3" xfId="52743" hidden="1"/>
    <cellStyle name="Uwaga 3" xfId="52738" hidden="1"/>
    <cellStyle name="Uwaga 3" xfId="52734" hidden="1"/>
    <cellStyle name="Uwaga 3" xfId="52730" hidden="1"/>
    <cellStyle name="Uwaga 3" xfId="52725" hidden="1"/>
    <cellStyle name="Uwaga 3" xfId="52720" hidden="1"/>
    <cellStyle name="Uwaga 3" xfId="52715" hidden="1"/>
    <cellStyle name="Uwaga 3" xfId="52711" hidden="1"/>
    <cellStyle name="Uwaga 3" xfId="52707" hidden="1"/>
    <cellStyle name="Uwaga 3" xfId="52700" hidden="1"/>
    <cellStyle name="Uwaga 3" xfId="52696" hidden="1"/>
    <cellStyle name="Uwaga 3" xfId="52691" hidden="1"/>
    <cellStyle name="Uwaga 3" xfId="52685" hidden="1"/>
    <cellStyle name="Uwaga 3" xfId="52681" hidden="1"/>
    <cellStyle name="Uwaga 3" xfId="52676" hidden="1"/>
    <cellStyle name="Uwaga 3" xfId="52670" hidden="1"/>
    <cellStyle name="Uwaga 3" xfId="52666" hidden="1"/>
    <cellStyle name="Uwaga 3" xfId="52661" hidden="1"/>
    <cellStyle name="Uwaga 3" xfId="52655" hidden="1"/>
    <cellStyle name="Uwaga 3" xfId="52651" hidden="1"/>
    <cellStyle name="Uwaga 3" xfId="52647" hidden="1"/>
    <cellStyle name="Uwaga 3" xfId="53507" hidden="1"/>
    <cellStyle name="Uwaga 3" xfId="53506" hidden="1"/>
    <cellStyle name="Uwaga 3" xfId="53505" hidden="1"/>
    <cellStyle name="Uwaga 3" xfId="53492" hidden="1"/>
    <cellStyle name="Uwaga 3" xfId="53491" hidden="1"/>
    <cellStyle name="Uwaga 3" xfId="53490" hidden="1"/>
    <cellStyle name="Uwaga 3" xfId="53477" hidden="1"/>
    <cellStyle name="Uwaga 3" xfId="53476" hidden="1"/>
    <cellStyle name="Uwaga 3" xfId="53475" hidden="1"/>
    <cellStyle name="Uwaga 3" xfId="53462" hidden="1"/>
    <cellStyle name="Uwaga 3" xfId="53461" hidden="1"/>
    <cellStyle name="Uwaga 3" xfId="53460" hidden="1"/>
    <cellStyle name="Uwaga 3" xfId="53447" hidden="1"/>
    <cellStyle name="Uwaga 3" xfId="53446" hidden="1"/>
    <cellStyle name="Uwaga 3" xfId="53445" hidden="1"/>
    <cellStyle name="Uwaga 3" xfId="53433" hidden="1"/>
    <cellStyle name="Uwaga 3" xfId="53431" hidden="1"/>
    <cellStyle name="Uwaga 3" xfId="53429" hidden="1"/>
    <cellStyle name="Uwaga 3" xfId="53418" hidden="1"/>
    <cellStyle name="Uwaga 3" xfId="53416" hidden="1"/>
    <cellStyle name="Uwaga 3" xfId="53414" hidden="1"/>
    <cellStyle name="Uwaga 3" xfId="53403" hidden="1"/>
    <cellStyle name="Uwaga 3" xfId="53401" hidden="1"/>
    <cellStyle name="Uwaga 3" xfId="53399" hidden="1"/>
    <cellStyle name="Uwaga 3" xfId="53388" hidden="1"/>
    <cellStyle name="Uwaga 3" xfId="53386" hidden="1"/>
    <cellStyle name="Uwaga 3" xfId="53384" hidden="1"/>
    <cellStyle name="Uwaga 3" xfId="53373" hidden="1"/>
    <cellStyle name="Uwaga 3" xfId="53371" hidden="1"/>
    <cellStyle name="Uwaga 3" xfId="53369" hidden="1"/>
    <cellStyle name="Uwaga 3" xfId="53358" hidden="1"/>
    <cellStyle name="Uwaga 3" xfId="53356" hidden="1"/>
    <cellStyle name="Uwaga 3" xfId="53354" hidden="1"/>
    <cellStyle name="Uwaga 3" xfId="53343" hidden="1"/>
    <cellStyle name="Uwaga 3" xfId="53341" hidden="1"/>
    <cellStyle name="Uwaga 3" xfId="53339" hidden="1"/>
    <cellStyle name="Uwaga 3" xfId="53328" hidden="1"/>
    <cellStyle name="Uwaga 3" xfId="53326" hidden="1"/>
    <cellStyle name="Uwaga 3" xfId="53324" hidden="1"/>
    <cellStyle name="Uwaga 3" xfId="53313" hidden="1"/>
    <cellStyle name="Uwaga 3" xfId="53311" hidden="1"/>
    <cellStyle name="Uwaga 3" xfId="53309" hidden="1"/>
    <cellStyle name="Uwaga 3" xfId="53298" hidden="1"/>
    <cellStyle name="Uwaga 3" xfId="53296" hidden="1"/>
    <cellStyle name="Uwaga 3" xfId="53294" hidden="1"/>
    <cellStyle name="Uwaga 3" xfId="53283" hidden="1"/>
    <cellStyle name="Uwaga 3" xfId="53281" hidden="1"/>
    <cellStyle name="Uwaga 3" xfId="53279" hidden="1"/>
    <cellStyle name="Uwaga 3" xfId="53268" hidden="1"/>
    <cellStyle name="Uwaga 3" xfId="53266" hidden="1"/>
    <cellStyle name="Uwaga 3" xfId="53264" hidden="1"/>
    <cellStyle name="Uwaga 3" xfId="53253" hidden="1"/>
    <cellStyle name="Uwaga 3" xfId="53251" hidden="1"/>
    <cellStyle name="Uwaga 3" xfId="53248" hidden="1"/>
    <cellStyle name="Uwaga 3" xfId="53238" hidden="1"/>
    <cellStyle name="Uwaga 3" xfId="53235" hidden="1"/>
    <cellStyle name="Uwaga 3" xfId="53232" hidden="1"/>
    <cellStyle name="Uwaga 3" xfId="53223" hidden="1"/>
    <cellStyle name="Uwaga 3" xfId="53221" hidden="1"/>
    <cellStyle name="Uwaga 3" xfId="53218" hidden="1"/>
    <cellStyle name="Uwaga 3" xfId="53208" hidden="1"/>
    <cellStyle name="Uwaga 3" xfId="53206" hidden="1"/>
    <cellStyle name="Uwaga 3" xfId="53204" hidden="1"/>
    <cellStyle name="Uwaga 3" xfId="53193" hidden="1"/>
    <cellStyle name="Uwaga 3" xfId="53191" hidden="1"/>
    <cellStyle name="Uwaga 3" xfId="53189" hidden="1"/>
    <cellStyle name="Uwaga 3" xfId="53178" hidden="1"/>
    <cellStyle name="Uwaga 3" xfId="53176" hidden="1"/>
    <cellStyle name="Uwaga 3" xfId="53174" hidden="1"/>
    <cellStyle name="Uwaga 3" xfId="53163" hidden="1"/>
    <cellStyle name="Uwaga 3" xfId="53161" hidden="1"/>
    <cellStyle name="Uwaga 3" xfId="53159" hidden="1"/>
    <cellStyle name="Uwaga 3" xfId="53148" hidden="1"/>
    <cellStyle name="Uwaga 3" xfId="53146" hidden="1"/>
    <cellStyle name="Uwaga 3" xfId="53144" hidden="1"/>
    <cellStyle name="Uwaga 3" xfId="53133" hidden="1"/>
    <cellStyle name="Uwaga 3" xfId="53131" hidden="1"/>
    <cellStyle name="Uwaga 3" xfId="53128" hidden="1"/>
    <cellStyle name="Uwaga 3" xfId="53118" hidden="1"/>
    <cellStyle name="Uwaga 3" xfId="53115" hidden="1"/>
    <cellStyle name="Uwaga 3" xfId="53112" hidden="1"/>
    <cellStyle name="Uwaga 3" xfId="53103" hidden="1"/>
    <cellStyle name="Uwaga 3" xfId="53100" hidden="1"/>
    <cellStyle name="Uwaga 3" xfId="53097" hidden="1"/>
    <cellStyle name="Uwaga 3" xfId="53088" hidden="1"/>
    <cellStyle name="Uwaga 3" xfId="53086" hidden="1"/>
    <cellStyle name="Uwaga 3" xfId="53084" hidden="1"/>
    <cellStyle name="Uwaga 3" xfId="53073" hidden="1"/>
    <cellStyle name="Uwaga 3" xfId="53070" hidden="1"/>
    <cellStyle name="Uwaga 3" xfId="53067" hidden="1"/>
    <cellStyle name="Uwaga 3" xfId="53058" hidden="1"/>
    <cellStyle name="Uwaga 3" xfId="53055" hidden="1"/>
    <cellStyle name="Uwaga 3" xfId="53052" hidden="1"/>
    <cellStyle name="Uwaga 3" xfId="53043" hidden="1"/>
    <cellStyle name="Uwaga 3" xfId="53040" hidden="1"/>
    <cellStyle name="Uwaga 3" xfId="53037" hidden="1"/>
    <cellStyle name="Uwaga 3" xfId="53030" hidden="1"/>
    <cellStyle name="Uwaga 3" xfId="53026" hidden="1"/>
    <cellStyle name="Uwaga 3" xfId="53023" hidden="1"/>
    <cellStyle name="Uwaga 3" xfId="53015" hidden="1"/>
    <cellStyle name="Uwaga 3" xfId="53011" hidden="1"/>
    <cellStyle name="Uwaga 3" xfId="53008" hidden="1"/>
    <cellStyle name="Uwaga 3" xfId="53000" hidden="1"/>
    <cellStyle name="Uwaga 3" xfId="52996" hidden="1"/>
    <cellStyle name="Uwaga 3" xfId="52992" hidden="1"/>
    <cellStyle name="Uwaga 3" xfId="52985" hidden="1"/>
    <cellStyle name="Uwaga 3" xfId="52981" hidden="1"/>
    <cellStyle name="Uwaga 3" xfId="52978" hidden="1"/>
    <cellStyle name="Uwaga 3" xfId="52970" hidden="1"/>
    <cellStyle name="Uwaga 3" xfId="52966" hidden="1"/>
    <cellStyle name="Uwaga 3" xfId="52963" hidden="1"/>
    <cellStyle name="Uwaga 3" xfId="52954" hidden="1"/>
    <cellStyle name="Uwaga 3" xfId="52949" hidden="1"/>
    <cellStyle name="Uwaga 3" xfId="52945" hidden="1"/>
    <cellStyle name="Uwaga 3" xfId="52939" hidden="1"/>
    <cellStyle name="Uwaga 3" xfId="52934" hidden="1"/>
    <cellStyle name="Uwaga 3" xfId="52930" hidden="1"/>
    <cellStyle name="Uwaga 3" xfId="52924" hidden="1"/>
    <cellStyle name="Uwaga 3" xfId="52919" hidden="1"/>
    <cellStyle name="Uwaga 3" xfId="52915" hidden="1"/>
    <cellStyle name="Uwaga 3" xfId="52910" hidden="1"/>
    <cellStyle name="Uwaga 3" xfId="52906" hidden="1"/>
    <cellStyle name="Uwaga 3" xfId="52902" hidden="1"/>
    <cellStyle name="Uwaga 3" xfId="52895" hidden="1"/>
    <cellStyle name="Uwaga 3" xfId="52890" hidden="1"/>
    <cellStyle name="Uwaga 3" xfId="52886" hidden="1"/>
    <cellStyle name="Uwaga 3" xfId="52879" hidden="1"/>
    <cellStyle name="Uwaga 3" xfId="52874" hidden="1"/>
    <cellStyle name="Uwaga 3" xfId="52870" hidden="1"/>
    <cellStyle name="Uwaga 3" xfId="52865" hidden="1"/>
    <cellStyle name="Uwaga 3" xfId="52860" hidden="1"/>
    <cellStyle name="Uwaga 3" xfId="52856" hidden="1"/>
    <cellStyle name="Uwaga 3" xfId="52850" hidden="1"/>
    <cellStyle name="Uwaga 3" xfId="52846" hidden="1"/>
    <cellStyle name="Uwaga 3" xfId="52843" hidden="1"/>
    <cellStyle name="Uwaga 3" xfId="52836" hidden="1"/>
    <cellStyle name="Uwaga 3" xfId="52831" hidden="1"/>
    <cellStyle name="Uwaga 3" xfId="52826" hidden="1"/>
    <cellStyle name="Uwaga 3" xfId="52820" hidden="1"/>
    <cellStyle name="Uwaga 3" xfId="52815" hidden="1"/>
    <cellStyle name="Uwaga 3" xfId="52810" hidden="1"/>
    <cellStyle name="Uwaga 3" xfId="52805" hidden="1"/>
    <cellStyle name="Uwaga 3" xfId="52800" hidden="1"/>
    <cellStyle name="Uwaga 3" xfId="52795" hidden="1"/>
    <cellStyle name="Uwaga 3" xfId="52791" hidden="1"/>
    <cellStyle name="Uwaga 3" xfId="52787" hidden="1"/>
    <cellStyle name="Uwaga 3" xfId="52782" hidden="1"/>
    <cellStyle name="Uwaga 3" xfId="52775" hidden="1"/>
    <cellStyle name="Uwaga 3" xfId="52770" hidden="1"/>
    <cellStyle name="Uwaga 3" xfId="52765" hidden="1"/>
    <cellStyle name="Uwaga 3" xfId="52759" hidden="1"/>
    <cellStyle name="Uwaga 3" xfId="52754" hidden="1"/>
    <cellStyle name="Uwaga 3" xfId="52750" hidden="1"/>
    <cellStyle name="Uwaga 3" xfId="52745" hidden="1"/>
    <cellStyle name="Uwaga 3" xfId="52740" hidden="1"/>
    <cellStyle name="Uwaga 3" xfId="52735" hidden="1"/>
    <cellStyle name="Uwaga 3" xfId="52731" hidden="1"/>
    <cellStyle name="Uwaga 3" xfId="52726" hidden="1"/>
    <cellStyle name="Uwaga 3" xfId="52721" hidden="1"/>
    <cellStyle name="Uwaga 3" xfId="52716" hidden="1"/>
    <cellStyle name="Uwaga 3" xfId="52712" hidden="1"/>
    <cellStyle name="Uwaga 3" xfId="52708" hidden="1"/>
    <cellStyle name="Uwaga 3" xfId="52701" hidden="1"/>
    <cellStyle name="Uwaga 3" xfId="52697" hidden="1"/>
    <cellStyle name="Uwaga 3" xfId="52692" hidden="1"/>
    <cellStyle name="Uwaga 3" xfId="52686" hidden="1"/>
    <cellStyle name="Uwaga 3" xfId="52682" hidden="1"/>
    <cellStyle name="Uwaga 3" xfId="52677" hidden="1"/>
    <cellStyle name="Uwaga 3" xfId="52671" hidden="1"/>
    <cellStyle name="Uwaga 3" xfId="52667" hidden="1"/>
    <cellStyle name="Uwaga 3" xfId="52663" hidden="1"/>
    <cellStyle name="Uwaga 3" xfId="52656" hidden="1"/>
    <cellStyle name="Uwaga 3" xfId="52652" hidden="1"/>
    <cellStyle name="Uwaga 3" xfId="52648" hidden="1"/>
    <cellStyle name="Uwaga 3" xfId="53512" hidden="1"/>
    <cellStyle name="Uwaga 3" xfId="53510" hidden="1"/>
    <cellStyle name="Uwaga 3" xfId="53508" hidden="1"/>
    <cellStyle name="Uwaga 3" xfId="53495" hidden="1"/>
    <cellStyle name="Uwaga 3" xfId="53494" hidden="1"/>
    <cellStyle name="Uwaga 3" xfId="53493" hidden="1"/>
    <cellStyle name="Uwaga 3" xfId="53480" hidden="1"/>
    <cellStyle name="Uwaga 3" xfId="53479" hidden="1"/>
    <cellStyle name="Uwaga 3" xfId="53478" hidden="1"/>
    <cellStyle name="Uwaga 3" xfId="53466" hidden="1"/>
    <cellStyle name="Uwaga 3" xfId="53464" hidden="1"/>
    <cellStyle name="Uwaga 3" xfId="53463" hidden="1"/>
    <cellStyle name="Uwaga 3" xfId="53450" hidden="1"/>
    <cellStyle name="Uwaga 3" xfId="53449" hidden="1"/>
    <cellStyle name="Uwaga 3" xfId="53448" hidden="1"/>
    <cellStyle name="Uwaga 3" xfId="53436" hidden="1"/>
    <cellStyle name="Uwaga 3" xfId="53434" hidden="1"/>
    <cellStyle name="Uwaga 3" xfId="53432" hidden="1"/>
    <cellStyle name="Uwaga 3" xfId="53421" hidden="1"/>
    <cellStyle name="Uwaga 3" xfId="53419" hidden="1"/>
    <cellStyle name="Uwaga 3" xfId="53417" hidden="1"/>
    <cellStyle name="Uwaga 3" xfId="53406" hidden="1"/>
    <cellStyle name="Uwaga 3" xfId="53404" hidden="1"/>
    <cellStyle name="Uwaga 3" xfId="53402" hidden="1"/>
    <cellStyle name="Uwaga 3" xfId="53391" hidden="1"/>
    <cellStyle name="Uwaga 3" xfId="53389" hidden="1"/>
    <cellStyle name="Uwaga 3" xfId="53387" hidden="1"/>
    <cellStyle name="Uwaga 3" xfId="53376" hidden="1"/>
    <cellStyle name="Uwaga 3" xfId="53374" hidden="1"/>
    <cellStyle name="Uwaga 3" xfId="53372" hidden="1"/>
    <cellStyle name="Uwaga 3" xfId="53361" hidden="1"/>
    <cellStyle name="Uwaga 3" xfId="53359" hidden="1"/>
    <cellStyle name="Uwaga 3" xfId="53357" hidden="1"/>
    <cellStyle name="Uwaga 3" xfId="53346" hidden="1"/>
    <cellStyle name="Uwaga 3" xfId="53344" hidden="1"/>
    <cellStyle name="Uwaga 3" xfId="53342" hidden="1"/>
    <cellStyle name="Uwaga 3" xfId="53331" hidden="1"/>
    <cellStyle name="Uwaga 3" xfId="53329" hidden="1"/>
    <cellStyle name="Uwaga 3" xfId="53327" hidden="1"/>
    <cellStyle name="Uwaga 3" xfId="53316" hidden="1"/>
    <cellStyle name="Uwaga 3" xfId="53314" hidden="1"/>
    <cellStyle name="Uwaga 3" xfId="53312" hidden="1"/>
    <cellStyle name="Uwaga 3" xfId="53301" hidden="1"/>
    <cellStyle name="Uwaga 3" xfId="53299" hidden="1"/>
    <cellStyle name="Uwaga 3" xfId="53297" hidden="1"/>
    <cellStyle name="Uwaga 3" xfId="53286" hidden="1"/>
    <cellStyle name="Uwaga 3" xfId="53284" hidden="1"/>
    <cellStyle name="Uwaga 3" xfId="53282" hidden="1"/>
    <cellStyle name="Uwaga 3" xfId="53271" hidden="1"/>
    <cellStyle name="Uwaga 3" xfId="53269" hidden="1"/>
    <cellStyle name="Uwaga 3" xfId="53267" hidden="1"/>
    <cellStyle name="Uwaga 3" xfId="53256" hidden="1"/>
    <cellStyle name="Uwaga 3" xfId="53254" hidden="1"/>
    <cellStyle name="Uwaga 3" xfId="53252" hidden="1"/>
    <cellStyle name="Uwaga 3" xfId="53241" hidden="1"/>
    <cellStyle name="Uwaga 3" xfId="53239" hidden="1"/>
    <cellStyle name="Uwaga 3" xfId="53237" hidden="1"/>
    <cellStyle name="Uwaga 3" xfId="53226" hidden="1"/>
    <cellStyle name="Uwaga 3" xfId="53224" hidden="1"/>
    <cellStyle name="Uwaga 3" xfId="53222" hidden="1"/>
    <cellStyle name="Uwaga 3" xfId="53211" hidden="1"/>
    <cellStyle name="Uwaga 3" xfId="53209" hidden="1"/>
    <cellStyle name="Uwaga 3" xfId="53207" hidden="1"/>
    <cellStyle name="Uwaga 3" xfId="53196" hidden="1"/>
    <cellStyle name="Uwaga 3" xfId="53194" hidden="1"/>
    <cellStyle name="Uwaga 3" xfId="53192" hidden="1"/>
    <cellStyle name="Uwaga 3" xfId="53181" hidden="1"/>
    <cellStyle name="Uwaga 3" xfId="53179" hidden="1"/>
    <cellStyle name="Uwaga 3" xfId="53177" hidden="1"/>
    <cellStyle name="Uwaga 3" xfId="53166" hidden="1"/>
    <cellStyle name="Uwaga 3" xfId="53164" hidden="1"/>
    <cellStyle name="Uwaga 3" xfId="53162" hidden="1"/>
    <cellStyle name="Uwaga 3" xfId="53151" hidden="1"/>
    <cellStyle name="Uwaga 3" xfId="53149" hidden="1"/>
    <cellStyle name="Uwaga 3" xfId="53147" hidden="1"/>
    <cellStyle name="Uwaga 3" xfId="53136" hidden="1"/>
    <cellStyle name="Uwaga 3" xfId="53134" hidden="1"/>
    <cellStyle name="Uwaga 3" xfId="53132" hidden="1"/>
    <cellStyle name="Uwaga 3" xfId="53121" hidden="1"/>
    <cellStyle name="Uwaga 3" xfId="53119" hidden="1"/>
    <cellStyle name="Uwaga 3" xfId="53116" hidden="1"/>
    <cellStyle name="Uwaga 3" xfId="53106" hidden="1"/>
    <cellStyle name="Uwaga 3" xfId="53104" hidden="1"/>
    <cellStyle name="Uwaga 3" xfId="53102" hidden="1"/>
    <cellStyle name="Uwaga 3" xfId="53091" hidden="1"/>
    <cellStyle name="Uwaga 3" xfId="53089" hidden="1"/>
    <cellStyle name="Uwaga 3" xfId="53087" hidden="1"/>
    <cellStyle name="Uwaga 3" xfId="53076" hidden="1"/>
    <cellStyle name="Uwaga 3" xfId="53074" hidden="1"/>
    <cellStyle name="Uwaga 3" xfId="53071" hidden="1"/>
    <cellStyle name="Uwaga 3" xfId="53061" hidden="1"/>
    <cellStyle name="Uwaga 3" xfId="53059" hidden="1"/>
    <cellStyle name="Uwaga 3" xfId="53056" hidden="1"/>
    <cellStyle name="Uwaga 3" xfId="53046" hidden="1"/>
    <cellStyle name="Uwaga 3" xfId="53044" hidden="1"/>
    <cellStyle name="Uwaga 3" xfId="53041" hidden="1"/>
    <cellStyle name="Uwaga 3" xfId="53032" hidden="1"/>
    <cellStyle name="Uwaga 3" xfId="53029" hidden="1"/>
    <cellStyle name="Uwaga 3" xfId="53025" hidden="1"/>
    <cellStyle name="Uwaga 3" xfId="53017" hidden="1"/>
    <cellStyle name="Uwaga 3" xfId="53014" hidden="1"/>
    <cellStyle name="Uwaga 3" xfId="53010" hidden="1"/>
    <cellStyle name="Uwaga 3" xfId="53002" hidden="1"/>
    <cellStyle name="Uwaga 3" xfId="52999" hidden="1"/>
    <cellStyle name="Uwaga 3" xfId="52995" hidden="1"/>
    <cellStyle name="Uwaga 3" xfId="52987" hidden="1"/>
    <cellStyle name="Uwaga 3" xfId="52984" hidden="1"/>
    <cellStyle name="Uwaga 3" xfId="52980" hidden="1"/>
    <cellStyle name="Uwaga 3" xfId="52972" hidden="1"/>
    <cellStyle name="Uwaga 3" xfId="52969" hidden="1"/>
    <cellStyle name="Uwaga 3" xfId="52965" hidden="1"/>
    <cellStyle name="Uwaga 3" xfId="52957" hidden="1"/>
    <cellStyle name="Uwaga 3" xfId="52953" hidden="1"/>
    <cellStyle name="Uwaga 3" xfId="52948" hidden="1"/>
    <cellStyle name="Uwaga 3" xfId="52942" hidden="1"/>
    <cellStyle name="Uwaga 3" xfId="52938" hidden="1"/>
    <cellStyle name="Uwaga 3" xfId="52933" hidden="1"/>
    <cellStyle name="Uwaga 3" xfId="52927" hidden="1"/>
    <cellStyle name="Uwaga 3" xfId="52923" hidden="1"/>
    <cellStyle name="Uwaga 3" xfId="52918" hidden="1"/>
    <cellStyle name="Uwaga 3" xfId="52912" hidden="1"/>
    <cellStyle name="Uwaga 3" xfId="52909" hidden="1"/>
    <cellStyle name="Uwaga 3" xfId="52905" hidden="1"/>
    <cellStyle name="Uwaga 3" xfId="52897" hidden="1"/>
    <cellStyle name="Uwaga 3" xfId="52894" hidden="1"/>
    <cellStyle name="Uwaga 3" xfId="52889" hidden="1"/>
    <cellStyle name="Uwaga 3" xfId="52882" hidden="1"/>
    <cellStyle name="Uwaga 3" xfId="52878" hidden="1"/>
    <cellStyle name="Uwaga 3" xfId="52873" hidden="1"/>
    <cellStyle name="Uwaga 3" xfId="52867" hidden="1"/>
    <cellStyle name="Uwaga 3" xfId="52863" hidden="1"/>
    <cellStyle name="Uwaga 3" xfId="52858" hidden="1"/>
    <cellStyle name="Uwaga 3" xfId="52852" hidden="1"/>
    <cellStyle name="Uwaga 3" xfId="52849" hidden="1"/>
    <cellStyle name="Uwaga 3" xfId="52845" hidden="1"/>
    <cellStyle name="Uwaga 3" xfId="52837" hidden="1"/>
    <cellStyle name="Uwaga 3" xfId="52832" hidden="1"/>
    <cellStyle name="Uwaga 3" xfId="52827" hidden="1"/>
    <cellStyle name="Uwaga 3" xfId="52822" hidden="1"/>
    <cellStyle name="Uwaga 3" xfId="52817" hidden="1"/>
    <cellStyle name="Uwaga 3" xfId="52812" hidden="1"/>
    <cellStyle name="Uwaga 3" xfId="52807" hidden="1"/>
    <cellStyle name="Uwaga 3" xfId="52802" hidden="1"/>
    <cellStyle name="Uwaga 3" xfId="52797" hidden="1"/>
    <cellStyle name="Uwaga 3" xfId="52792" hidden="1"/>
    <cellStyle name="Uwaga 3" xfId="52788" hidden="1"/>
    <cellStyle name="Uwaga 3" xfId="52783" hidden="1"/>
    <cellStyle name="Uwaga 3" xfId="52776" hidden="1"/>
    <cellStyle name="Uwaga 3" xfId="52771" hidden="1"/>
    <cellStyle name="Uwaga 3" xfId="52766" hidden="1"/>
    <cellStyle name="Uwaga 3" xfId="52761" hidden="1"/>
    <cellStyle name="Uwaga 3" xfId="52756" hidden="1"/>
    <cellStyle name="Uwaga 3" xfId="52751" hidden="1"/>
    <cellStyle name="Uwaga 3" xfId="52746" hidden="1"/>
    <cellStyle name="Uwaga 3" xfId="52741" hidden="1"/>
    <cellStyle name="Uwaga 3" xfId="52736" hidden="1"/>
    <cellStyle name="Uwaga 3" xfId="52732" hidden="1"/>
    <cellStyle name="Uwaga 3" xfId="52727" hidden="1"/>
    <cellStyle name="Uwaga 3" xfId="52722" hidden="1"/>
    <cellStyle name="Uwaga 3" xfId="52717" hidden="1"/>
    <cellStyle name="Uwaga 3" xfId="52713" hidden="1"/>
    <cellStyle name="Uwaga 3" xfId="52709" hidden="1"/>
    <cellStyle name="Uwaga 3" xfId="52702" hidden="1"/>
    <cellStyle name="Uwaga 3" xfId="52698" hidden="1"/>
    <cellStyle name="Uwaga 3" xfId="52693" hidden="1"/>
    <cellStyle name="Uwaga 3" xfId="52687" hidden="1"/>
    <cellStyle name="Uwaga 3" xfId="52683" hidden="1"/>
    <cellStyle name="Uwaga 3" xfId="52678" hidden="1"/>
    <cellStyle name="Uwaga 3" xfId="52672" hidden="1"/>
    <cellStyle name="Uwaga 3" xfId="52668" hidden="1"/>
    <cellStyle name="Uwaga 3" xfId="52664" hidden="1"/>
    <cellStyle name="Uwaga 3" xfId="52657" hidden="1"/>
    <cellStyle name="Uwaga 3" xfId="52653" hidden="1"/>
    <cellStyle name="Uwaga 3" xfId="52649" hidden="1"/>
    <cellStyle name="Uwaga 3" xfId="53516" hidden="1"/>
    <cellStyle name="Uwaga 3" xfId="53515" hidden="1"/>
    <cellStyle name="Uwaga 3" xfId="53513" hidden="1"/>
    <cellStyle name="Uwaga 3" xfId="53500" hidden="1"/>
    <cellStyle name="Uwaga 3" xfId="53498" hidden="1"/>
    <cellStyle name="Uwaga 3" xfId="53496" hidden="1"/>
    <cellStyle name="Uwaga 3" xfId="53486" hidden="1"/>
    <cellStyle name="Uwaga 3" xfId="53484" hidden="1"/>
    <cellStyle name="Uwaga 3" xfId="53482" hidden="1"/>
    <cellStyle name="Uwaga 3" xfId="53471" hidden="1"/>
    <cellStyle name="Uwaga 3" xfId="53469" hidden="1"/>
    <cellStyle name="Uwaga 3" xfId="53467" hidden="1"/>
    <cellStyle name="Uwaga 3" xfId="53454" hidden="1"/>
    <cellStyle name="Uwaga 3" xfId="53452" hidden="1"/>
    <cellStyle name="Uwaga 3" xfId="53451" hidden="1"/>
    <cellStyle name="Uwaga 3" xfId="53438" hidden="1"/>
    <cellStyle name="Uwaga 3" xfId="53437" hidden="1"/>
    <cellStyle name="Uwaga 3" xfId="53435" hidden="1"/>
    <cellStyle name="Uwaga 3" xfId="53423" hidden="1"/>
    <cellStyle name="Uwaga 3" xfId="53422" hidden="1"/>
    <cellStyle name="Uwaga 3" xfId="53420" hidden="1"/>
    <cellStyle name="Uwaga 3" xfId="53408" hidden="1"/>
    <cellStyle name="Uwaga 3" xfId="53407" hidden="1"/>
    <cellStyle name="Uwaga 3" xfId="53405" hidden="1"/>
    <cellStyle name="Uwaga 3" xfId="53393" hidden="1"/>
    <cellStyle name="Uwaga 3" xfId="53392" hidden="1"/>
    <cellStyle name="Uwaga 3" xfId="53390" hidden="1"/>
    <cellStyle name="Uwaga 3" xfId="53378" hidden="1"/>
    <cellStyle name="Uwaga 3" xfId="53377" hidden="1"/>
    <cellStyle name="Uwaga 3" xfId="53375" hidden="1"/>
    <cellStyle name="Uwaga 3" xfId="53363" hidden="1"/>
    <cellStyle name="Uwaga 3" xfId="53362" hidden="1"/>
    <cellStyle name="Uwaga 3" xfId="53360" hidden="1"/>
    <cellStyle name="Uwaga 3" xfId="53348" hidden="1"/>
    <cellStyle name="Uwaga 3" xfId="53347" hidden="1"/>
    <cellStyle name="Uwaga 3" xfId="53345" hidden="1"/>
    <cellStyle name="Uwaga 3" xfId="53333" hidden="1"/>
    <cellStyle name="Uwaga 3" xfId="53332" hidden="1"/>
    <cellStyle name="Uwaga 3" xfId="53330" hidden="1"/>
    <cellStyle name="Uwaga 3" xfId="53318" hidden="1"/>
    <cellStyle name="Uwaga 3" xfId="53317" hidden="1"/>
    <cellStyle name="Uwaga 3" xfId="53315" hidden="1"/>
    <cellStyle name="Uwaga 3" xfId="53303" hidden="1"/>
    <cellStyle name="Uwaga 3" xfId="53302" hidden="1"/>
    <cellStyle name="Uwaga 3" xfId="53300" hidden="1"/>
    <cellStyle name="Uwaga 3" xfId="53288" hidden="1"/>
    <cellStyle name="Uwaga 3" xfId="53287" hidden="1"/>
    <cellStyle name="Uwaga 3" xfId="53285" hidden="1"/>
    <cellStyle name="Uwaga 3" xfId="53273" hidden="1"/>
    <cellStyle name="Uwaga 3" xfId="53272" hidden="1"/>
    <cellStyle name="Uwaga 3" xfId="53270" hidden="1"/>
    <cellStyle name="Uwaga 3" xfId="53258" hidden="1"/>
    <cellStyle name="Uwaga 3" xfId="53257" hidden="1"/>
    <cellStyle name="Uwaga 3" xfId="53255" hidden="1"/>
    <cellStyle name="Uwaga 3" xfId="53243" hidden="1"/>
    <cellStyle name="Uwaga 3" xfId="53242" hidden="1"/>
    <cellStyle name="Uwaga 3" xfId="53240" hidden="1"/>
    <cellStyle name="Uwaga 3" xfId="53228" hidden="1"/>
    <cellStyle name="Uwaga 3" xfId="53227" hidden="1"/>
    <cellStyle name="Uwaga 3" xfId="53225" hidden="1"/>
    <cellStyle name="Uwaga 3" xfId="53213" hidden="1"/>
    <cellStyle name="Uwaga 3" xfId="53212" hidden="1"/>
    <cellStyle name="Uwaga 3" xfId="53210" hidden="1"/>
    <cellStyle name="Uwaga 3" xfId="53198" hidden="1"/>
    <cellStyle name="Uwaga 3" xfId="53197" hidden="1"/>
    <cellStyle name="Uwaga 3" xfId="53195" hidden="1"/>
    <cellStyle name="Uwaga 3" xfId="53183" hidden="1"/>
    <cellStyle name="Uwaga 3" xfId="53182" hidden="1"/>
    <cellStyle name="Uwaga 3" xfId="53180" hidden="1"/>
    <cellStyle name="Uwaga 3" xfId="53168" hidden="1"/>
    <cellStyle name="Uwaga 3" xfId="53167" hidden="1"/>
    <cellStyle name="Uwaga 3" xfId="53165" hidden="1"/>
    <cellStyle name="Uwaga 3" xfId="53153" hidden="1"/>
    <cellStyle name="Uwaga 3" xfId="53152" hidden="1"/>
    <cellStyle name="Uwaga 3" xfId="53150" hidden="1"/>
    <cellStyle name="Uwaga 3" xfId="53138" hidden="1"/>
    <cellStyle name="Uwaga 3" xfId="53137" hidden="1"/>
    <cellStyle name="Uwaga 3" xfId="53135" hidden="1"/>
    <cellStyle name="Uwaga 3" xfId="53123" hidden="1"/>
    <cellStyle name="Uwaga 3" xfId="53122" hidden="1"/>
    <cellStyle name="Uwaga 3" xfId="53120" hidden="1"/>
    <cellStyle name="Uwaga 3" xfId="53108" hidden="1"/>
    <cellStyle name="Uwaga 3" xfId="53107" hidden="1"/>
    <cellStyle name="Uwaga 3" xfId="53105" hidden="1"/>
    <cellStyle name="Uwaga 3" xfId="53093" hidden="1"/>
    <cellStyle name="Uwaga 3" xfId="53092" hidden="1"/>
    <cellStyle name="Uwaga 3" xfId="53090" hidden="1"/>
    <cellStyle name="Uwaga 3" xfId="53078" hidden="1"/>
    <cellStyle name="Uwaga 3" xfId="53077" hidden="1"/>
    <cellStyle name="Uwaga 3" xfId="53075" hidden="1"/>
    <cellStyle name="Uwaga 3" xfId="53063" hidden="1"/>
    <cellStyle name="Uwaga 3" xfId="53062" hidden="1"/>
    <cellStyle name="Uwaga 3" xfId="53060" hidden="1"/>
    <cellStyle name="Uwaga 3" xfId="53048" hidden="1"/>
    <cellStyle name="Uwaga 3" xfId="53047" hidden="1"/>
    <cellStyle name="Uwaga 3" xfId="53045" hidden="1"/>
    <cellStyle name="Uwaga 3" xfId="53033" hidden="1"/>
    <cellStyle name="Uwaga 3" xfId="53031" hidden="1"/>
    <cellStyle name="Uwaga 3" xfId="53028" hidden="1"/>
    <cellStyle name="Uwaga 3" xfId="53018" hidden="1"/>
    <cellStyle name="Uwaga 3" xfId="53016" hidden="1"/>
    <cellStyle name="Uwaga 3" xfId="53013" hidden="1"/>
    <cellStyle name="Uwaga 3" xfId="53003" hidden="1"/>
    <cellStyle name="Uwaga 3" xfId="53001" hidden="1"/>
    <cellStyle name="Uwaga 3" xfId="52998" hidden="1"/>
    <cellStyle name="Uwaga 3" xfId="52988" hidden="1"/>
    <cellStyle name="Uwaga 3" xfId="52986" hidden="1"/>
    <cellStyle name="Uwaga 3" xfId="52983" hidden="1"/>
    <cellStyle name="Uwaga 3" xfId="52973" hidden="1"/>
    <cellStyle name="Uwaga 3" xfId="52971" hidden="1"/>
    <cellStyle name="Uwaga 3" xfId="52968" hidden="1"/>
    <cellStyle name="Uwaga 3" xfId="52958" hidden="1"/>
    <cellStyle name="Uwaga 3" xfId="52956" hidden="1"/>
    <cellStyle name="Uwaga 3" xfId="52952" hidden="1"/>
    <cellStyle name="Uwaga 3" xfId="52943" hidden="1"/>
    <cellStyle name="Uwaga 3" xfId="52940" hidden="1"/>
    <cellStyle name="Uwaga 3" xfId="52936" hidden="1"/>
    <cellStyle name="Uwaga 3" xfId="52928" hidden="1"/>
    <cellStyle name="Uwaga 3" xfId="52926" hidden="1"/>
    <cellStyle name="Uwaga 3" xfId="52922" hidden="1"/>
    <cellStyle name="Uwaga 3" xfId="52913" hidden="1"/>
    <cellStyle name="Uwaga 3" xfId="52911" hidden="1"/>
    <cellStyle name="Uwaga 3" xfId="52908" hidden="1"/>
    <cellStyle name="Uwaga 3" xfId="52898" hidden="1"/>
    <cellStyle name="Uwaga 3" xfId="52896" hidden="1"/>
    <cellStyle name="Uwaga 3" xfId="52891" hidden="1"/>
    <cellStyle name="Uwaga 3" xfId="52883" hidden="1"/>
    <cellStyle name="Uwaga 3" xfId="52881" hidden="1"/>
    <cellStyle name="Uwaga 3" xfId="52876" hidden="1"/>
    <cellStyle name="Uwaga 3" xfId="52868" hidden="1"/>
    <cellStyle name="Uwaga 3" xfId="52866" hidden="1"/>
    <cellStyle name="Uwaga 3" xfId="52861" hidden="1"/>
    <cellStyle name="Uwaga 3" xfId="52853" hidden="1"/>
    <cellStyle name="Uwaga 3" xfId="52851" hidden="1"/>
    <cellStyle name="Uwaga 3" xfId="52847" hidden="1"/>
    <cellStyle name="Uwaga 3" xfId="52838" hidden="1"/>
    <cellStyle name="Uwaga 3" xfId="52835" hidden="1"/>
    <cellStyle name="Uwaga 3" xfId="52830" hidden="1"/>
    <cellStyle name="Uwaga 3" xfId="52823" hidden="1"/>
    <cellStyle name="Uwaga 3" xfId="52819" hidden="1"/>
    <cellStyle name="Uwaga 3" xfId="52814" hidden="1"/>
    <cellStyle name="Uwaga 3" xfId="52808" hidden="1"/>
    <cellStyle name="Uwaga 3" xfId="52804" hidden="1"/>
    <cellStyle name="Uwaga 3" xfId="52799" hidden="1"/>
    <cellStyle name="Uwaga 3" xfId="52793" hidden="1"/>
    <cellStyle name="Uwaga 3" xfId="52790" hidden="1"/>
    <cellStyle name="Uwaga 3" xfId="52786" hidden="1"/>
    <cellStyle name="Uwaga 3" xfId="52777" hidden="1"/>
    <cellStyle name="Uwaga 3" xfId="52772" hidden="1"/>
    <cellStyle name="Uwaga 3" xfId="52767" hidden="1"/>
    <cellStyle name="Uwaga 3" xfId="52762" hidden="1"/>
    <cellStyle name="Uwaga 3" xfId="52757" hidden="1"/>
    <cellStyle name="Uwaga 3" xfId="52752" hidden="1"/>
    <cellStyle name="Uwaga 3" xfId="52747" hidden="1"/>
    <cellStyle name="Uwaga 3" xfId="52742" hidden="1"/>
    <cellStyle name="Uwaga 3" xfId="52737" hidden="1"/>
    <cellStyle name="Uwaga 3" xfId="52733" hidden="1"/>
    <cellStyle name="Uwaga 3" xfId="52728" hidden="1"/>
    <cellStyle name="Uwaga 3" xfId="52723" hidden="1"/>
    <cellStyle name="Uwaga 3" xfId="52718" hidden="1"/>
    <cellStyle name="Uwaga 3" xfId="52714" hidden="1"/>
    <cellStyle name="Uwaga 3" xfId="52710" hidden="1"/>
    <cellStyle name="Uwaga 3" xfId="52703" hidden="1"/>
    <cellStyle name="Uwaga 3" xfId="52699" hidden="1"/>
    <cellStyle name="Uwaga 3" xfId="52694" hidden="1"/>
    <cellStyle name="Uwaga 3" xfId="52688" hidden="1"/>
    <cellStyle name="Uwaga 3" xfId="52684" hidden="1"/>
    <cellStyle name="Uwaga 3" xfId="52679" hidden="1"/>
    <cellStyle name="Uwaga 3" xfId="52673" hidden="1"/>
    <cellStyle name="Uwaga 3" xfId="52669" hidden="1"/>
    <cellStyle name="Uwaga 3" xfId="52665" hidden="1"/>
    <cellStyle name="Uwaga 3" xfId="52658" hidden="1"/>
    <cellStyle name="Uwaga 3" xfId="52654" hidden="1"/>
    <cellStyle name="Uwaga 3" xfId="52650" hidden="1"/>
    <cellStyle name="Uwaga 3" xfId="51657" hidden="1"/>
    <cellStyle name="Uwaga 3" xfId="51656" hidden="1"/>
    <cellStyle name="Uwaga 3" xfId="51655" hidden="1"/>
    <cellStyle name="Uwaga 3" xfId="51648" hidden="1"/>
    <cellStyle name="Uwaga 3" xfId="51647" hidden="1"/>
    <cellStyle name="Uwaga 3" xfId="51646" hidden="1"/>
    <cellStyle name="Uwaga 3" xfId="51639" hidden="1"/>
    <cellStyle name="Uwaga 3" xfId="51638" hidden="1"/>
    <cellStyle name="Uwaga 3" xfId="51637" hidden="1"/>
    <cellStyle name="Uwaga 3" xfId="51630" hidden="1"/>
    <cellStyle name="Uwaga 3" xfId="51629" hidden="1"/>
    <cellStyle name="Uwaga 3" xfId="51628" hidden="1"/>
    <cellStyle name="Uwaga 3" xfId="51621" hidden="1"/>
    <cellStyle name="Uwaga 3" xfId="51620" hidden="1"/>
    <cellStyle name="Uwaga 3" xfId="51619" hidden="1"/>
    <cellStyle name="Uwaga 3" xfId="51612" hidden="1"/>
    <cellStyle name="Uwaga 3" xfId="51611" hidden="1"/>
    <cellStyle name="Uwaga 3" xfId="51609" hidden="1"/>
    <cellStyle name="Uwaga 3" xfId="51603" hidden="1"/>
    <cellStyle name="Uwaga 3" xfId="51602" hidden="1"/>
    <cellStyle name="Uwaga 3" xfId="51600" hidden="1"/>
    <cellStyle name="Uwaga 3" xfId="51594" hidden="1"/>
    <cellStyle name="Uwaga 3" xfId="51593" hidden="1"/>
    <cellStyle name="Uwaga 3" xfId="51591" hidden="1"/>
    <cellStyle name="Uwaga 3" xfId="51585" hidden="1"/>
    <cellStyle name="Uwaga 3" xfId="51584" hidden="1"/>
    <cellStyle name="Uwaga 3" xfId="51582" hidden="1"/>
    <cellStyle name="Uwaga 3" xfId="51576" hidden="1"/>
    <cellStyle name="Uwaga 3" xfId="51575" hidden="1"/>
    <cellStyle name="Uwaga 3" xfId="51573" hidden="1"/>
    <cellStyle name="Uwaga 3" xfId="51567" hidden="1"/>
    <cellStyle name="Uwaga 3" xfId="51566" hidden="1"/>
    <cellStyle name="Uwaga 3" xfId="51564" hidden="1"/>
    <cellStyle name="Uwaga 3" xfId="51558" hidden="1"/>
    <cellStyle name="Uwaga 3" xfId="51557" hidden="1"/>
    <cellStyle name="Uwaga 3" xfId="51555" hidden="1"/>
    <cellStyle name="Uwaga 3" xfId="51549" hidden="1"/>
    <cellStyle name="Uwaga 3" xfId="51548" hidden="1"/>
    <cellStyle name="Uwaga 3" xfId="51546" hidden="1"/>
    <cellStyle name="Uwaga 3" xfId="51540" hidden="1"/>
    <cellStyle name="Uwaga 3" xfId="51539" hidden="1"/>
    <cellStyle name="Uwaga 3" xfId="51537" hidden="1"/>
    <cellStyle name="Uwaga 3" xfId="51531" hidden="1"/>
    <cellStyle name="Uwaga 3" xfId="51530" hidden="1"/>
    <cellStyle name="Uwaga 3" xfId="51528" hidden="1"/>
    <cellStyle name="Uwaga 3" xfId="51522" hidden="1"/>
    <cellStyle name="Uwaga 3" xfId="51521" hidden="1"/>
    <cellStyle name="Uwaga 3" xfId="51519" hidden="1"/>
    <cellStyle name="Uwaga 3" xfId="51513" hidden="1"/>
    <cellStyle name="Uwaga 3" xfId="51512" hidden="1"/>
    <cellStyle name="Uwaga 3" xfId="51510" hidden="1"/>
    <cellStyle name="Uwaga 3" xfId="51504" hidden="1"/>
    <cellStyle name="Uwaga 3" xfId="51503" hidden="1"/>
    <cellStyle name="Uwaga 3" xfId="51500" hidden="1"/>
    <cellStyle name="Uwaga 3" xfId="51495" hidden="1"/>
    <cellStyle name="Uwaga 3" xfId="51493" hidden="1"/>
    <cellStyle name="Uwaga 3" xfId="51490" hidden="1"/>
    <cellStyle name="Uwaga 3" xfId="51486" hidden="1"/>
    <cellStyle name="Uwaga 3" xfId="51485" hidden="1"/>
    <cellStyle name="Uwaga 3" xfId="51482" hidden="1"/>
    <cellStyle name="Uwaga 3" xfId="51477" hidden="1"/>
    <cellStyle name="Uwaga 3" xfId="51476" hidden="1"/>
    <cellStyle name="Uwaga 3" xfId="51474" hidden="1"/>
    <cellStyle name="Uwaga 3" xfId="51468" hidden="1"/>
    <cellStyle name="Uwaga 3" xfId="51467" hidden="1"/>
    <cellStyle name="Uwaga 3" xfId="51465" hidden="1"/>
    <cellStyle name="Uwaga 3" xfId="51459" hidden="1"/>
    <cellStyle name="Uwaga 3" xfId="51458" hidden="1"/>
    <cellStyle name="Uwaga 3" xfId="51456" hidden="1"/>
    <cellStyle name="Uwaga 3" xfId="51450" hidden="1"/>
    <cellStyle name="Uwaga 3" xfId="51449" hidden="1"/>
    <cellStyle name="Uwaga 3" xfId="51447" hidden="1"/>
    <cellStyle name="Uwaga 3" xfId="51441" hidden="1"/>
    <cellStyle name="Uwaga 3" xfId="51440" hidden="1"/>
    <cellStyle name="Uwaga 3" xfId="51438" hidden="1"/>
    <cellStyle name="Uwaga 3" xfId="51432" hidden="1"/>
    <cellStyle name="Uwaga 3" xfId="51431" hidden="1"/>
    <cellStyle name="Uwaga 3" xfId="51428" hidden="1"/>
    <cellStyle name="Uwaga 3" xfId="51423" hidden="1"/>
    <cellStyle name="Uwaga 3" xfId="51421" hidden="1"/>
    <cellStyle name="Uwaga 3" xfId="51418" hidden="1"/>
    <cellStyle name="Uwaga 3" xfId="51414" hidden="1"/>
    <cellStyle name="Uwaga 3" xfId="51412" hidden="1"/>
    <cellStyle name="Uwaga 3" xfId="51409" hidden="1"/>
    <cellStyle name="Uwaga 3" xfId="51405" hidden="1"/>
    <cellStyle name="Uwaga 3" xfId="51404" hidden="1"/>
    <cellStyle name="Uwaga 3" xfId="51402" hidden="1"/>
    <cellStyle name="Uwaga 3" xfId="51396" hidden="1"/>
    <cellStyle name="Uwaga 3" xfId="51394" hidden="1"/>
    <cellStyle name="Uwaga 3" xfId="51391" hidden="1"/>
    <cellStyle name="Uwaga 3" xfId="51387" hidden="1"/>
    <cellStyle name="Uwaga 3" xfId="51385" hidden="1"/>
    <cellStyle name="Uwaga 3" xfId="51382" hidden="1"/>
    <cellStyle name="Uwaga 3" xfId="51378" hidden="1"/>
    <cellStyle name="Uwaga 3" xfId="51376" hidden="1"/>
    <cellStyle name="Uwaga 3" xfId="51373" hidden="1"/>
    <cellStyle name="Uwaga 3" xfId="51369" hidden="1"/>
    <cellStyle name="Uwaga 3" xfId="51367" hidden="1"/>
    <cellStyle name="Uwaga 3" xfId="51365" hidden="1"/>
    <cellStyle name="Uwaga 3" xfId="51360" hidden="1"/>
    <cellStyle name="Uwaga 3" xfId="51358" hidden="1"/>
    <cellStyle name="Uwaga 3" xfId="51356" hidden="1"/>
    <cellStyle name="Uwaga 3" xfId="51351" hidden="1"/>
    <cellStyle name="Uwaga 3" xfId="51349" hidden="1"/>
    <cellStyle name="Uwaga 3" xfId="51346" hidden="1"/>
    <cellStyle name="Uwaga 3" xfId="51342" hidden="1"/>
    <cellStyle name="Uwaga 3" xfId="51340" hidden="1"/>
    <cellStyle name="Uwaga 3" xfId="51338" hidden="1"/>
    <cellStyle name="Uwaga 3" xfId="51333" hidden="1"/>
    <cellStyle name="Uwaga 3" xfId="51331" hidden="1"/>
    <cellStyle name="Uwaga 3" xfId="51329" hidden="1"/>
    <cellStyle name="Uwaga 3" xfId="51323" hidden="1"/>
    <cellStyle name="Uwaga 3" xfId="51320" hidden="1"/>
    <cellStyle name="Uwaga 3" xfId="51317" hidden="1"/>
    <cellStyle name="Uwaga 3" xfId="51314" hidden="1"/>
    <cellStyle name="Uwaga 3" xfId="51311" hidden="1"/>
    <cellStyle name="Uwaga 3" xfId="51308" hidden="1"/>
    <cellStyle name="Uwaga 3" xfId="51305" hidden="1"/>
    <cellStyle name="Uwaga 3" xfId="51302" hidden="1"/>
    <cellStyle name="Uwaga 3" xfId="51299" hidden="1"/>
    <cellStyle name="Uwaga 3" xfId="51297" hidden="1"/>
    <cellStyle name="Uwaga 3" xfId="51295" hidden="1"/>
    <cellStyle name="Uwaga 3" xfId="51292" hidden="1"/>
    <cellStyle name="Uwaga 3" xfId="51288" hidden="1"/>
    <cellStyle name="Uwaga 3" xfId="51285" hidden="1"/>
    <cellStyle name="Uwaga 3" xfId="51282" hidden="1"/>
    <cellStyle name="Uwaga 3" xfId="51278" hidden="1"/>
    <cellStyle name="Uwaga 3" xfId="51275" hidden="1"/>
    <cellStyle name="Uwaga 3" xfId="51272" hidden="1"/>
    <cellStyle name="Uwaga 3" xfId="51270" hidden="1"/>
    <cellStyle name="Uwaga 3" xfId="51267" hidden="1"/>
    <cellStyle name="Uwaga 3" xfId="51264" hidden="1"/>
    <cellStyle name="Uwaga 3" xfId="51261" hidden="1"/>
    <cellStyle name="Uwaga 3" xfId="51259" hidden="1"/>
    <cellStyle name="Uwaga 3" xfId="51257" hidden="1"/>
    <cellStyle name="Uwaga 3" xfId="51252" hidden="1"/>
    <cellStyle name="Uwaga 3" xfId="51249" hidden="1"/>
    <cellStyle name="Uwaga 3" xfId="51246" hidden="1"/>
    <cellStyle name="Uwaga 3" xfId="51242" hidden="1"/>
    <cellStyle name="Uwaga 3" xfId="51239" hidden="1"/>
    <cellStyle name="Uwaga 3" xfId="51236" hidden="1"/>
    <cellStyle name="Uwaga 3" xfId="51233" hidden="1"/>
    <cellStyle name="Uwaga 3" xfId="51230" hidden="1"/>
    <cellStyle name="Uwaga 3" xfId="51227" hidden="1"/>
    <cellStyle name="Uwaga 3" xfId="51225" hidden="1"/>
    <cellStyle name="Uwaga 3" xfId="51223" hidden="1"/>
    <cellStyle name="Uwaga 3" xfId="51220" hidden="1"/>
    <cellStyle name="Uwaga 3" xfId="51215" hidden="1"/>
    <cellStyle name="Uwaga 3" xfId="51212" hidden="1"/>
    <cellStyle name="Uwaga 3" xfId="51209" hidden="1"/>
    <cellStyle name="Uwaga 3" xfId="51205" hidden="1"/>
    <cellStyle name="Uwaga 3" xfId="51202" hidden="1"/>
    <cellStyle name="Uwaga 3" xfId="51200" hidden="1"/>
    <cellStyle name="Uwaga 3" xfId="51197" hidden="1"/>
    <cellStyle name="Uwaga 3" xfId="51194" hidden="1"/>
    <cellStyle name="Uwaga 3" xfId="51191" hidden="1"/>
    <cellStyle name="Uwaga 3" xfId="51189" hidden="1"/>
    <cellStyle name="Uwaga 3" xfId="51186" hidden="1"/>
    <cellStyle name="Uwaga 3" xfId="51183" hidden="1"/>
    <cellStyle name="Uwaga 3" xfId="51180" hidden="1"/>
    <cellStyle name="Uwaga 3" xfId="51178" hidden="1"/>
    <cellStyle name="Uwaga 3" xfId="51176" hidden="1"/>
    <cellStyle name="Uwaga 3" xfId="51171" hidden="1"/>
    <cellStyle name="Uwaga 3" xfId="51169" hidden="1"/>
    <cellStyle name="Uwaga 3" xfId="51166" hidden="1"/>
    <cellStyle name="Uwaga 3" xfId="51162" hidden="1"/>
    <cellStyle name="Uwaga 3" xfId="51160" hidden="1"/>
    <cellStyle name="Uwaga 3" xfId="51157" hidden="1"/>
    <cellStyle name="Uwaga 3" xfId="51153" hidden="1"/>
    <cellStyle name="Uwaga 3" xfId="51151" hidden="1"/>
    <cellStyle name="Uwaga 3" xfId="51149" hidden="1"/>
    <cellStyle name="Uwaga 3" xfId="51144" hidden="1"/>
    <cellStyle name="Uwaga 3" xfId="51142" hidden="1"/>
    <cellStyle name="Uwaga 3" xfId="51140" hidden="1"/>
    <cellStyle name="Uwaga 3" xfId="53588" hidden="1"/>
    <cellStyle name="Uwaga 3" xfId="53589" hidden="1"/>
    <cellStyle name="Uwaga 3" xfId="53591" hidden="1"/>
    <cellStyle name="Uwaga 3" xfId="53603" hidden="1"/>
    <cellStyle name="Uwaga 3" xfId="53604" hidden="1"/>
    <cellStyle name="Uwaga 3" xfId="53609" hidden="1"/>
    <cellStyle name="Uwaga 3" xfId="53618" hidden="1"/>
    <cellStyle name="Uwaga 3" xfId="53619" hidden="1"/>
    <cellStyle name="Uwaga 3" xfId="53624" hidden="1"/>
    <cellStyle name="Uwaga 3" xfId="53633" hidden="1"/>
    <cellStyle name="Uwaga 3" xfId="53634" hidden="1"/>
    <cellStyle name="Uwaga 3" xfId="53635" hidden="1"/>
    <cellStyle name="Uwaga 3" xfId="53648" hidden="1"/>
    <cellStyle name="Uwaga 3" xfId="53653" hidden="1"/>
    <cellStyle name="Uwaga 3" xfId="53658" hidden="1"/>
    <cellStyle name="Uwaga 3" xfId="53668" hidden="1"/>
    <cellStyle name="Uwaga 3" xfId="53673" hidden="1"/>
    <cellStyle name="Uwaga 3" xfId="53677" hidden="1"/>
    <cellStyle name="Uwaga 3" xfId="53684" hidden="1"/>
    <cellStyle name="Uwaga 3" xfId="53689" hidden="1"/>
    <cellStyle name="Uwaga 3" xfId="53692" hidden="1"/>
    <cellStyle name="Uwaga 3" xfId="53698" hidden="1"/>
    <cellStyle name="Uwaga 3" xfId="53703" hidden="1"/>
    <cellStyle name="Uwaga 3" xfId="53707" hidden="1"/>
    <cellStyle name="Uwaga 3" xfId="53708" hidden="1"/>
    <cellStyle name="Uwaga 3" xfId="53709" hidden="1"/>
    <cellStyle name="Uwaga 3" xfId="53713" hidden="1"/>
    <cellStyle name="Uwaga 3" xfId="53725" hidden="1"/>
    <cellStyle name="Uwaga 3" xfId="53730" hidden="1"/>
    <cellStyle name="Uwaga 3" xfId="53735" hidden="1"/>
    <cellStyle name="Uwaga 3" xfId="53740" hidden="1"/>
    <cellStyle name="Uwaga 3" xfId="53745" hidden="1"/>
    <cellStyle name="Uwaga 3" xfId="53750" hidden="1"/>
    <cellStyle name="Uwaga 3" xfId="53754" hidden="1"/>
    <cellStyle name="Uwaga 3" xfId="53758" hidden="1"/>
    <cellStyle name="Uwaga 3" xfId="53763" hidden="1"/>
    <cellStyle name="Uwaga 3" xfId="53768" hidden="1"/>
    <cellStyle name="Uwaga 3" xfId="53769" hidden="1"/>
    <cellStyle name="Uwaga 3" xfId="53771" hidden="1"/>
    <cellStyle name="Uwaga 3" xfId="53784" hidden="1"/>
    <cellStyle name="Uwaga 3" xfId="53788" hidden="1"/>
    <cellStyle name="Uwaga 3" xfId="53793" hidden="1"/>
    <cellStyle name="Uwaga 3" xfId="53800" hidden="1"/>
    <cellStyle name="Uwaga 3" xfId="53804" hidden="1"/>
    <cellStyle name="Uwaga 3" xfId="53809" hidden="1"/>
    <cellStyle name="Uwaga 3" xfId="53814" hidden="1"/>
    <cellStyle name="Uwaga 3" xfId="53817" hidden="1"/>
    <cellStyle name="Uwaga 3" xfId="53822" hidden="1"/>
    <cellStyle name="Uwaga 3" xfId="53828" hidden="1"/>
    <cellStyle name="Uwaga 3" xfId="53829" hidden="1"/>
    <cellStyle name="Uwaga 3" xfId="53832" hidden="1"/>
    <cellStyle name="Uwaga 3" xfId="53845" hidden="1"/>
    <cellStyle name="Uwaga 3" xfId="53849" hidden="1"/>
    <cellStyle name="Uwaga 3" xfId="53854" hidden="1"/>
    <cellStyle name="Uwaga 3" xfId="53861" hidden="1"/>
    <cellStyle name="Uwaga 3" xfId="53866" hidden="1"/>
    <cellStyle name="Uwaga 3" xfId="53870" hidden="1"/>
    <cellStyle name="Uwaga 3" xfId="53875" hidden="1"/>
    <cellStyle name="Uwaga 3" xfId="53879" hidden="1"/>
    <cellStyle name="Uwaga 3" xfId="53884" hidden="1"/>
    <cellStyle name="Uwaga 3" xfId="53888" hidden="1"/>
    <cellStyle name="Uwaga 3" xfId="53889" hidden="1"/>
    <cellStyle name="Uwaga 3" xfId="53891" hidden="1"/>
    <cellStyle name="Uwaga 3" xfId="53903" hidden="1"/>
    <cellStyle name="Uwaga 3" xfId="53904" hidden="1"/>
    <cellStyle name="Uwaga 3" xfId="53906" hidden="1"/>
    <cellStyle name="Uwaga 3" xfId="53918" hidden="1"/>
    <cellStyle name="Uwaga 3" xfId="53920" hidden="1"/>
    <cellStyle name="Uwaga 3" xfId="53923" hidden="1"/>
    <cellStyle name="Uwaga 3" xfId="53933" hidden="1"/>
    <cellStyle name="Uwaga 3" xfId="53934" hidden="1"/>
    <cellStyle name="Uwaga 3" xfId="53936" hidden="1"/>
    <cellStyle name="Uwaga 3" xfId="53948" hidden="1"/>
    <cellStyle name="Uwaga 3" xfId="53949" hidden="1"/>
    <cellStyle name="Uwaga 3" xfId="53950" hidden="1"/>
    <cellStyle name="Uwaga 3" xfId="53964" hidden="1"/>
    <cellStyle name="Uwaga 3" xfId="53967" hidden="1"/>
    <cellStyle name="Uwaga 3" xfId="53971" hidden="1"/>
    <cellStyle name="Uwaga 3" xfId="53979" hidden="1"/>
    <cellStyle name="Uwaga 3" xfId="53982" hidden="1"/>
    <cellStyle name="Uwaga 3" xfId="53986" hidden="1"/>
    <cellStyle name="Uwaga 3" xfId="53994" hidden="1"/>
    <cellStyle name="Uwaga 3" xfId="53997" hidden="1"/>
    <cellStyle name="Uwaga 3" xfId="54001" hidden="1"/>
    <cellStyle name="Uwaga 3" xfId="54008" hidden="1"/>
    <cellStyle name="Uwaga 3" xfId="54009" hidden="1"/>
    <cellStyle name="Uwaga 3" xfId="54011" hidden="1"/>
    <cellStyle name="Uwaga 3" xfId="54024" hidden="1"/>
    <cellStyle name="Uwaga 3" xfId="54027" hidden="1"/>
    <cellStyle name="Uwaga 3" xfId="54030" hidden="1"/>
    <cellStyle name="Uwaga 3" xfId="54039" hidden="1"/>
    <cellStyle name="Uwaga 3" xfId="54042" hidden="1"/>
    <cellStyle name="Uwaga 3" xfId="54046" hidden="1"/>
    <cellStyle name="Uwaga 3" xfId="54054" hidden="1"/>
    <cellStyle name="Uwaga 3" xfId="54056" hidden="1"/>
    <cellStyle name="Uwaga 3" xfId="54059" hidden="1"/>
    <cellStyle name="Uwaga 3" xfId="54068" hidden="1"/>
    <cellStyle name="Uwaga 3" xfId="54069" hidden="1"/>
    <cellStyle name="Uwaga 3" xfId="54070" hidden="1"/>
    <cellStyle name="Uwaga 3" xfId="54083" hidden="1"/>
    <cellStyle name="Uwaga 3" xfId="54084" hidden="1"/>
    <cellStyle name="Uwaga 3" xfId="54086" hidden="1"/>
    <cellStyle name="Uwaga 3" xfId="54098" hidden="1"/>
    <cellStyle name="Uwaga 3" xfId="54099" hidden="1"/>
    <cellStyle name="Uwaga 3" xfId="54101" hidden="1"/>
    <cellStyle name="Uwaga 3" xfId="54113" hidden="1"/>
    <cellStyle name="Uwaga 3" xfId="54114" hidden="1"/>
    <cellStyle name="Uwaga 3" xfId="54116" hidden="1"/>
    <cellStyle name="Uwaga 3" xfId="54128" hidden="1"/>
    <cellStyle name="Uwaga 3" xfId="54129" hidden="1"/>
    <cellStyle name="Uwaga 3" xfId="54130" hidden="1"/>
    <cellStyle name="Uwaga 3" xfId="54144" hidden="1"/>
    <cellStyle name="Uwaga 3" xfId="54146" hidden="1"/>
    <cellStyle name="Uwaga 3" xfId="54149" hidden="1"/>
    <cellStyle name="Uwaga 3" xfId="54159" hidden="1"/>
    <cellStyle name="Uwaga 3" xfId="54162" hidden="1"/>
    <cellStyle name="Uwaga 3" xfId="54165" hidden="1"/>
    <cellStyle name="Uwaga 3" xfId="54174" hidden="1"/>
    <cellStyle name="Uwaga 3" xfId="54176" hidden="1"/>
    <cellStyle name="Uwaga 3" xfId="54179" hidden="1"/>
    <cellStyle name="Uwaga 3" xfId="54188" hidden="1"/>
    <cellStyle name="Uwaga 3" xfId="54189" hidden="1"/>
    <cellStyle name="Uwaga 3" xfId="54190" hidden="1"/>
    <cellStyle name="Uwaga 3" xfId="54203" hidden="1"/>
    <cellStyle name="Uwaga 3" xfId="54205" hidden="1"/>
    <cellStyle name="Uwaga 3" xfId="54207" hidden="1"/>
    <cellStyle name="Uwaga 3" xfId="54218" hidden="1"/>
    <cellStyle name="Uwaga 3" xfId="54220" hidden="1"/>
    <cellStyle name="Uwaga 3" xfId="54222" hidden="1"/>
    <cellStyle name="Uwaga 3" xfId="54233" hidden="1"/>
    <cellStyle name="Uwaga 3" xfId="54235" hidden="1"/>
    <cellStyle name="Uwaga 3" xfId="54237" hidden="1"/>
    <cellStyle name="Uwaga 3" xfId="54248" hidden="1"/>
    <cellStyle name="Uwaga 3" xfId="54249" hidden="1"/>
    <cellStyle name="Uwaga 3" xfId="54250" hidden="1"/>
    <cellStyle name="Uwaga 3" xfId="54263" hidden="1"/>
    <cellStyle name="Uwaga 3" xfId="54265" hidden="1"/>
    <cellStyle name="Uwaga 3" xfId="54267" hidden="1"/>
    <cellStyle name="Uwaga 3" xfId="54278" hidden="1"/>
    <cellStyle name="Uwaga 3" xfId="54280" hidden="1"/>
    <cellStyle name="Uwaga 3" xfId="54282" hidden="1"/>
    <cellStyle name="Uwaga 3" xfId="54293" hidden="1"/>
    <cellStyle name="Uwaga 3" xfId="54295" hidden="1"/>
    <cellStyle name="Uwaga 3" xfId="54296" hidden="1"/>
    <cellStyle name="Uwaga 3" xfId="54308" hidden="1"/>
    <cellStyle name="Uwaga 3" xfId="54309" hidden="1"/>
    <cellStyle name="Uwaga 3" xfId="54310" hidden="1"/>
    <cellStyle name="Uwaga 3" xfId="54323" hidden="1"/>
    <cellStyle name="Uwaga 3" xfId="54325" hidden="1"/>
    <cellStyle name="Uwaga 3" xfId="54327" hidden="1"/>
    <cellStyle name="Uwaga 3" xfId="54338" hidden="1"/>
    <cellStyle name="Uwaga 3" xfId="54340" hidden="1"/>
    <cellStyle name="Uwaga 3" xfId="54342" hidden="1"/>
    <cellStyle name="Uwaga 3" xfId="54353" hidden="1"/>
    <cellStyle name="Uwaga 3" xfId="54355" hidden="1"/>
    <cellStyle name="Uwaga 3" xfId="54357" hidden="1"/>
    <cellStyle name="Uwaga 3" xfId="54368" hidden="1"/>
    <cellStyle name="Uwaga 3" xfId="54369" hidden="1"/>
    <cellStyle name="Uwaga 3" xfId="54371" hidden="1"/>
    <cellStyle name="Uwaga 3" xfId="54382" hidden="1"/>
    <cellStyle name="Uwaga 3" xfId="54384" hidden="1"/>
    <cellStyle name="Uwaga 3" xfId="54385" hidden="1"/>
    <cellStyle name="Uwaga 3" xfId="54394" hidden="1"/>
    <cellStyle name="Uwaga 3" xfId="54397" hidden="1"/>
    <cellStyle name="Uwaga 3" xfId="54399" hidden="1"/>
    <cellStyle name="Uwaga 3" xfId="54410" hidden="1"/>
    <cellStyle name="Uwaga 3" xfId="54412" hidden="1"/>
    <cellStyle name="Uwaga 3" xfId="54414" hidden="1"/>
    <cellStyle name="Uwaga 3" xfId="54426" hidden="1"/>
    <cellStyle name="Uwaga 3" xfId="54428" hidden="1"/>
    <cellStyle name="Uwaga 3" xfId="54430" hidden="1"/>
    <cellStyle name="Uwaga 3" xfId="54438" hidden="1"/>
    <cellStyle name="Uwaga 3" xfId="54440" hidden="1"/>
    <cellStyle name="Uwaga 3" xfId="54443" hidden="1"/>
    <cellStyle name="Uwaga 3" xfId="54433" hidden="1"/>
    <cellStyle name="Uwaga 3" xfId="54432" hidden="1"/>
    <cellStyle name="Uwaga 3" xfId="54431" hidden="1"/>
    <cellStyle name="Uwaga 3" xfId="54418" hidden="1"/>
    <cellStyle name="Uwaga 3" xfId="54417" hidden="1"/>
    <cellStyle name="Uwaga 3" xfId="54416" hidden="1"/>
    <cellStyle name="Uwaga 3" xfId="54403" hidden="1"/>
    <cellStyle name="Uwaga 3" xfId="54402" hidden="1"/>
    <cellStyle name="Uwaga 3" xfId="54401" hidden="1"/>
    <cellStyle name="Uwaga 3" xfId="54388" hidden="1"/>
    <cellStyle name="Uwaga 3" xfId="54387" hidden="1"/>
    <cellStyle name="Uwaga 3" xfId="54386" hidden="1"/>
    <cellStyle name="Uwaga 3" xfId="54373" hidden="1"/>
    <cellStyle name="Uwaga 3" xfId="54372" hidden="1"/>
    <cellStyle name="Uwaga 3" xfId="54370" hidden="1"/>
    <cellStyle name="Uwaga 3" xfId="54359" hidden="1"/>
    <cellStyle name="Uwaga 3" xfId="54356" hidden="1"/>
    <cellStyle name="Uwaga 3" xfId="54354" hidden="1"/>
    <cellStyle name="Uwaga 3" xfId="54344" hidden="1"/>
    <cellStyle name="Uwaga 3" xfId="54341" hidden="1"/>
    <cellStyle name="Uwaga 3" xfId="54339" hidden="1"/>
    <cellStyle name="Uwaga 3" xfId="54329" hidden="1"/>
    <cellStyle name="Uwaga 3" xfId="54326" hidden="1"/>
    <cellStyle name="Uwaga 3" xfId="54324" hidden="1"/>
    <cellStyle name="Uwaga 3" xfId="54314" hidden="1"/>
    <cellStyle name="Uwaga 3" xfId="54312" hidden="1"/>
    <cellStyle name="Uwaga 3" xfId="54311" hidden="1"/>
    <cellStyle name="Uwaga 3" xfId="54299" hidden="1"/>
    <cellStyle name="Uwaga 3" xfId="54297" hidden="1"/>
    <cellStyle name="Uwaga 3" xfId="54294" hidden="1"/>
    <cellStyle name="Uwaga 3" xfId="54284" hidden="1"/>
    <cellStyle name="Uwaga 3" xfId="54281" hidden="1"/>
    <cellStyle name="Uwaga 3" xfId="54279" hidden="1"/>
    <cellStyle name="Uwaga 3" xfId="54269" hidden="1"/>
    <cellStyle name="Uwaga 3" xfId="54266" hidden="1"/>
    <cellStyle name="Uwaga 3" xfId="54264" hidden="1"/>
    <cellStyle name="Uwaga 3" xfId="54254" hidden="1"/>
    <cellStyle name="Uwaga 3" xfId="54252" hidden="1"/>
    <cellStyle name="Uwaga 3" xfId="54251" hidden="1"/>
    <cellStyle name="Uwaga 3" xfId="54239" hidden="1"/>
    <cellStyle name="Uwaga 3" xfId="54236" hidden="1"/>
    <cellStyle name="Uwaga 3" xfId="54234" hidden="1"/>
    <cellStyle name="Uwaga 3" xfId="54224" hidden="1"/>
    <cellStyle name="Uwaga 3" xfId="54221" hidden="1"/>
    <cellStyle name="Uwaga 3" xfId="54219" hidden="1"/>
    <cellStyle name="Uwaga 3" xfId="54209" hidden="1"/>
    <cellStyle name="Uwaga 3" xfId="54206" hidden="1"/>
    <cellStyle name="Uwaga 3" xfId="54204" hidden="1"/>
    <cellStyle name="Uwaga 3" xfId="54194" hidden="1"/>
    <cellStyle name="Uwaga 3" xfId="54192" hidden="1"/>
    <cellStyle name="Uwaga 3" xfId="54191" hidden="1"/>
    <cellStyle name="Uwaga 3" xfId="54178" hidden="1"/>
    <cellStyle name="Uwaga 3" xfId="54175" hidden="1"/>
    <cellStyle name="Uwaga 3" xfId="54173" hidden="1"/>
    <cellStyle name="Uwaga 3" xfId="54163" hidden="1"/>
    <cellStyle name="Uwaga 3" xfId="54160" hidden="1"/>
    <cellStyle name="Uwaga 3" xfId="54158" hidden="1"/>
    <cellStyle name="Uwaga 3" xfId="54148" hidden="1"/>
    <cellStyle name="Uwaga 3" xfId="54145" hidden="1"/>
    <cellStyle name="Uwaga 3" xfId="54143" hidden="1"/>
    <cellStyle name="Uwaga 3" xfId="54134" hidden="1"/>
    <cellStyle name="Uwaga 3" xfId="54132" hidden="1"/>
    <cellStyle name="Uwaga 3" xfId="54131" hidden="1"/>
    <cellStyle name="Uwaga 3" xfId="54119" hidden="1"/>
    <cellStyle name="Uwaga 3" xfId="54117" hidden="1"/>
    <cellStyle name="Uwaga 3" xfId="54115" hidden="1"/>
    <cellStyle name="Uwaga 3" xfId="54104" hidden="1"/>
    <cellStyle name="Uwaga 3" xfId="54102" hidden="1"/>
    <cellStyle name="Uwaga 3" xfId="54100" hidden="1"/>
    <cellStyle name="Uwaga 3" xfId="54089" hidden="1"/>
    <cellStyle name="Uwaga 3" xfId="54087" hidden="1"/>
    <cellStyle name="Uwaga 3" xfId="54085" hidden="1"/>
    <cellStyle name="Uwaga 3" xfId="54074" hidden="1"/>
    <cellStyle name="Uwaga 3" xfId="54072" hidden="1"/>
    <cellStyle name="Uwaga 3" xfId="54071" hidden="1"/>
    <cellStyle name="Uwaga 3" xfId="54058" hidden="1"/>
    <cellStyle name="Uwaga 3" xfId="54055" hidden="1"/>
    <cellStyle name="Uwaga 3" xfId="54053" hidden="1"/>
    <cellStyle name="Uwaga 3" xfId="54043" hidden="1"/>
    <cellStyle name="Uwaga 3" xfId="54040" hidden="1"/>
    <cellStyle name="Uwaga 3" xfId="54038" hidden="1"/>
    <cellStyle name="Uwaga 3" xfId="54028" hidden="1"/>
    <cellStyle name="Uwaga 3" xfId="54025" hidden="1"/>
    <cellStyle name="Uwaga 3" xfId="54023" hidden="1"/>
    <cellStyle name="Uwaga 3" xfId="54014" hidden="1"/>
    <cellStyle name="Uwaga 3" xfId="54012" hidden="1"/>
    <cellStyle name="Uwaga 3" xfId="54010" hidden="1"/>
    <cellStyle name="Uwaga 3" xfId="53998" hidden="1"/>
    <cellStyle name="Uwaga 3" xfId="53995" hidden="1"/>
    <cellStyle name="Uwaga 3" xfId="53993" hidden="1"/>
    <cellStyle name="Uwaga 3" xfId="53983" hidden="1"/>
    <cellStyle name="Uwaga 3" xfId="53980" hidden="1"/>
    <cellStyle name="Uwaga 3" xfId="53978" hidden="1"/>
    <cellStyle name="Uwaga 3" xfId="53968" hidden="1"/>
    <cellStyle name="Uwaga 3" xfId="53965" hidden="1"/>
    <cellStyle name="Uwaga 3" xfId="53963" hidden="1"/>
    <cellStyle name="Uwaga 3" xfId="53956" hidden="1"/>
    <cellStyle name="Uwaga 3" xfId="53953" hidden="1"/>
    <cellStyle name="Uwaga 3" xfId="53951" hidden="1"/>
    <cellStyle name="Uwaga 3" xfId="53941" hidden="1"/>
    <cellStyle name="Uwaga 3" xfId="53938" hidden="1"/>
    <cellStyle name="Uwaga 3" xfId="53935" hidden="1"/>
    <cellStyle name="Uwaga 3" xfId="53926" hidden="1"/>
    <cellStyle name="Uwaga 3" xfId="53922" hidden="1"/>
    <cellStyle name="Uwaga 3" xfId="53919" hidden="1"/>
    <cellStyle name="Uwaga 3" xfId="53911" hidden="1"/>
    <cellStyle name="Uwaga 3" xfId="53908" hidden="1"/>
    <cellStyle name="Uwaga 3" xfId="53905" hidden="1"/>
    <cellStyle name="Uwaga 3" xfId="53896" hidden="1"/>
    <cellStyle name="Uwaga 3" xfId="53893" hidden="1"/>
    <cellStyle name="Uwaga 3" xfId="53890" hidden="1"/>
    <cellStyle name="Uwaga 3" xfId="53880" hidden="1"/>
    <cellStyle name="Uwaga 3" xfId="53876" hidden="1"/>
    <cellStyle name="Uwaga 3" xfId="53873" hidden="1"/>
    <cellStyle name="Uwaga 3" xfId="53864" hidden="1"/>
    <cellStyle name="Uwaga 3" xfId="53860" hidden="1"/>
    <cellStyle name="Uwaga 3" xfId="53858" hidden="1"/>
    <cellStyle name="Uwaga 3" xfId="53850" hidden="1"/>
    <cellStyle name="Uwaga 3" xfId="53846" hidden="1"/>
    <cellStyle name="Uwaga 3" xfId="53843" hidden="1"/>
    <cellStyle name="Uwaga 3" xfId="53836" hidden="1"/>
    <cellStyle name="Uwaga 3" xfId="53833" hidden="1"/>
    <cellStyle name="Uwaga 3" xfId="53830" hidden="1"/>
    <cellStyle name="Uwaga 3" xfId="53821" hidden="1"/>
    <cellStyle name="Uwaga 3" xfId="53816" hidden="1"/>
    <cellStyle name="Uwaga 3" xfId="53813" hidden="1"/>
    <cellStyle name="Uwaga 3" xfId="53806" hidden="1"/>
    <cellStyle name="Uwaga 3" xfId="53801" hidden="1"/>
    <cellStyle name="Uwaga 3" xfId="53798" hidden="1"/>
    <cellStyle name="Uwaga 3" xfId="53791" hidden="1"/>
    <cellStyle name="Uwaga 3" xfId="53786" hidden="1"/>
    <cellStyle name="Uwaga 3" xfId="53783" hidden="1"/>
    <cellStyle name="Uwaga 3" xfId="53777" hidden="1"/>
    <cellStyle name="Uwaga 3" xfId="53773" hidden="1"/>
    <cellStyle name="Uwaga 3" xfId="53770" hidden="1"/>
    <cellStyle name="Uwaga 3" xfId="53762" hidden="1"/>
    <cellStyle name="Uwaga 3" xfId="53757" hidden="1"/>
    <cellStyle name="Uwaga 3" xfId="53753" hidden="1"/>
    <cellStyle name="Uwaga 3" xfId="53747" hidden="1"/>
    <cellStyle name="Uwaga 3" xfId="53742" hidden="1"/>
    <cellStyle name="Uwaga 3" xfId="53738" hidden="1"/>
    <cellStyle name="Uwaga 3" xfId="53732" hidden="1"/>
    <cellStyle name="Uwaga 3" xfId="53727" hidden="1"/>
    <cellStyle name="Uwaga 3" xfId="53723" hidden="1"/>
    <cellStyle name="Uwaga 3" xfId="53718" hidden="1"/>
    <cellStyle name="Uwaga 3" xfId="53714" hidden="1"/>
    <cellStyle name="Uwaga 3" xfId="53710" hidden="1"/>
    <cellStyle name="Uwaga 3" xfId="53702" hidden="1"/>
    <cellStyle name="Uwaga 3" xfId="53697" hidden="1"/>
    <cellStyle name="Uwaga 3" xfId="53693" hidden="1"/>
    <cellStyle name="Uwaga 3" xfId="53687" hidden="1"/>
    <cellStyle name="Uwaga 3" xfId="53682" hidden="1"/>
    <cellStyle name="Uwaga 3" xfId="53678" hidden="1"/>
    <cellStyle name="Uwaga 3" xfId="53672" hidden="1"/>
    <cellStyle name="Uwaga 3" xfId="53667" hidden="1"/>
    <cellStyle name="Uwaga 3" xfId="53663" hidden="1"/>
    <cellStyle name="Uwaga 3" xfId="53659" hidden="1"/>
    <cellStyle name="Uwaga 3" xfId="53654" hidden="1"/>
    <cellStyle name="Uwaga 3" xfId="53649" hidden="1"/>
    <cellStyle name="Uwaga 3" xfId="53644" hidden="1"/>
    <cellStyle name="Uwaga 3" xfId="53640" hidden="1"/>
    <cellStyle name="Uwaga 3" xfId="53636" hidden="1"/>
    <cellStyle name="Uwaga 3" xfId="53629" hidden="1"/>
    <cellStyle name="Uwaga 3" xfId="53625" hidden="1"/>
    <cellStyle name="Uwaga 3" xfId="53620" hidden="1"/>
    <cellStyle name="Uwaga 3" xfId="53614" hidden="1"/>
    <cellStyle name="Uwaga 3" xfId="53610" hidden="1"/>
    <cellStyle name="Uwaga 3" xfId="53605" hidden="1"/>
    <cellStyle name="Uwaga 3" xfId="53599" hidden="1"/>
    <cellStyle name="Uwaga 3" xfId="53595" hidden="1"/>
    <cellStyle name="Uwaga 3" xfId="53590" hidden="1"/>
    <cellStyle name="Uwaga 3" xfId="53584" hidden="1"/>
    <cellStyle name="Uwaga 3" xfId="53580" hidden="1"/>
    <cellStyle name="Uwaga 3" xfId="53576" hidden="1"/>
    <cellStyle name="Uwaga 3" xfId="54436" hidden="1"/>
    <cellStyle name="Uwaga 3" xfId="54435" hidden="1"/>
    <cellStyle name="Uwaga 3" xfId="54434" hidden="1"/>
    <cellStyle name="Uwaga 3" xfId="54421" hidden="1"/>
    <cellStyle name="Uwaga 3" xfId="54420" hidden="1"/>
    <cellStyle name="Uwaga 3" xfId="54419" hidden="1"/>
    <cellStyle name="Uwaga 3" xfId="54406" hidden="1"/>
    <cellStyle name="Uwaga 3" xfId="54405" hidden="1"/>
    <cellStyle name="Uwaga 3" xfId="54404" hidden="1"/>
    <cellStyle name="Uwaga 3" xfId="54391" hidden="1"/>
    <cellStyle name="Uwaga 3" xfId="54390" hidden="1"/>
    <cellStyle name="Uwaga 3" xfId="54389" hidden="1"/>
    <cellStyle name="Uwaga 3" xfId="54376" hidden="1"/>
    <cellStyle name="Uwaga 3" xfId="54375" hidden="1"/>
    <cellStyle name="Uwaga 3" xfId="54374" hidden="1"/>
    <cellStyle name="Uwaga 3" xfId="54362" hidden="1"/>
    <cellStyle name="Uwaga 3" xfId="54360" hidden="1"/>
    <cellStyle name="Uwaga 3" xfId="54358" hidden="1"/>
    <cellStyle name="Uwaga 3" xfId="54347" hidden="1"/>
    <cellStyle name="Uwaga 3" xfId="54345" hidden="1"/>
    <cellStyle name="Uwaga 3" xfId="54343" hidden="1"/>
    <cellStyle name="Uwaga 3" xfId="54332" hidden="1"/>
    <cellStyle name="Uwaga 3" xfId="54330" hidden="1"/>
    <cellStyle name="Uwaga 3" xfId="54328" hidden="1"/>
    <cellStyle name="Uwaga 3" xfId="54317" hidden="1"/>
    <cellStyle name="Uwaga 3" xfId="54315" hidden="1"/>
    <cellStyle name="Uwaga 3" xfId="54313" hidden="1"/>
    <cellStyle name="Uwaga 3" xfId="54302" hidden="1"/>
    <cellStyle name="Uwaga 3" xfId="54300" hidden="1"/>
    <cellStyle name="Uwaga 3" xfId="54298" hidden="1"/>
    <cellStyle name="Uwaga 3" xfId="54287" hidden="1"/>
    <cellStyle name="Uwaga 3" xfId="54285" hidden="1"/>
    <cellStyle name="Uwaga 3" xfId="54283" hidden="1"/>
    <cellStyle name="Uwaga 3" xfId="54272" hidden="1"/>
    <cellStyle name="Uwaga 3" xfId="54270" hidden="1"/>
    <cellStyle name="Uwaga 3" xfId="54268" hidden="1"/>
    <cellStyle name="Uwaga 3" xfId="54257" hidden="1"/>
    <cellStyle name="Uwaga 3" xfId="54255" hidden="1"/>
    <cellStyle name="Uwaga 3" xfId="54253" hidden="1"/>
    <cellStyle name="Uwaga 3" xfId="54242" hidden="1"/>
    <cellStyle name="Uwaga 3" xfId="54240" hidden="1"/>
    <cellStyle name="Uwaga 3" xfId="54238" hidden="1"/>
    <cellStyle name="Uwaga 3" xfId="54227" hidden="1"/>
    <cellStyle name="Uwaga 3" xfId="54225" hidden="1"/>
    <cellStyle name="Uwaga 3" xfId="54223" hidden="1"/>
    <cellStyle name="Uwaga 3" xfId="54212" hidden="1"/>
    <cellStyle name="Uwaga 3" xfId="54210" hidden="1"/>
    <cellStyle name="Uwaga 3" xfId="54208" hidden="1"/>
    <cellStyle name="Uwaga 3" xfId="54197" hidden="1"/>
    <cellStyle name="Uwaga 3" xfId="54195" hidden="1"/>
    <cellStyle name="Uwaga 3" xfId="54193" hidden="1"/>
    <cellStyle name="Uwaga 3" xfId="54182" hidden="1"/>
    <cellStyle name="Uwaga 3" xfId="54180" hidden="1"/>
    <cellStyle name="Uwaga 3" xfId="54177" hidden="1"/>
    <cellStyle name="Uwaga 3" xfId="54167" hidden="1"/>
    <cellStyle name="Uwaga 3" xfId="54164" hidden="1"/>
    <cellStyle name="Uwaga 3" xfId="54161" hidden="1"/>
    <cellStyle name="Uwaga 3" xfId="54152" hidden="1"/>
    <cellStyle name="Uwaga 3" xfId="54150" hidden="1"/>
    <cellStyle name="Uwaga 3" xfId="54147" hidden="1"/>
    <cellStyle name="Uwaga 3" xfId="54137" hidden="1"/>
    <cellStyle name="Uwaga 3" xfId="54135" hidden="1"/>
    <cellStyle name="Uwaga 3" xfId="54133" hidden="1"/>
    <cellStyle name="Uwaga 3" xfId="54122" hidden="1"/>
    <cellStyle name="Uwaga 3" xfId="54120" hidden="1"/>
    <cellStyle name="Uwaga 3" xfId="54118" hidden="1"/>
    <cellStyle name="Uwaga 3" xfId="54107" hidden="1"/>
    <cellStyle name="Uwaga 3" xfId="54105" hidden="1"/>
    <cellStyle name="Uwaga 3" xfId="54103" hidden="1"/>
    <cellStyle name="Uwaga 3" xfId="54092" hidden="1"/>
    <cellStyle name="Uwaga 3" xfId="54090" hidden="1"/>
    <cellStyle name="Uwaga 3" xfId="54088" hidden="1"/>
    <cellStyle name="Uwaga 3" xfId="54077" hidden="1"/>
    <cellStyle name="Uwaga 3" xfId="54075" hidden="1"/>
    <cellStyle name="Uwaga 3" xfId="54073" hidden="1"/>
    <cellStyle name="Uwaga 3" xfId="54062" hidden="1"/>
    <cellStyle name="Uwaga 3" xfId="54060" hidden="1"/>
    <cellStyle name="Uwaga 3" xfId="54057" hidden="1"/>
    <cellStyle name="Uwaga 3" xfId="54047" hidden="1"/>
    <cellStyle name="Uwaga 3" xfId="54044" hidden="1"/>
    <cellStyle name="Uwaga 3" xfId="54041" hidden="1"/>
    <cellStyle name="Uwaga 3" xfId="54032" hidden="1"/>
    <cellStyle name="Uwaga 3" xfId="54029" hidden="1"/>
    <cellStyle name="Uwaga 3" xfId="54026" hidden="1"/>
    <cellStyle name="Uwaga 3" xfId="54017" hidden="1"/>
    <cellStyle name="Uwaga 3" xfId="54015" hidden="1"/>
    <cellStyle name="Uwaga 3" xfId="54013" hidden="1"/>
    <cellStyle name="Uwaga 3" xfId="54002" hidden="1"/>
    <cellStyle name="Uwaga 3" xfId="53999" hidden="1"/>
    <cellStyle name="Uwaga 3" xfId="53996" hidden="1"/>
    <cellStyle name="Uwaga 3" xfId="53987" hidden="1"/>
    <cellStyle name="Uwaga 3" xfId="53984" hidden="1"/>
    <cellStyle name="Uwaga 3" xfId="53981" hidden="1"/>
    <cellStyle name="Uwaga 3" xfId="53972" hidden="1"/>
    <cellStyle name="Uwaga 3" xfId="53969" hidden="1"/>
    <cellStyle name="Uwaga 3" xfId="53966" hidden="1"/>
    <cellStyle name="Uwaga 3" xfId="53959" hidden="1"/>
    <cellStyle name="Uwaga 3" xfId="53955" hidden="1"/>
    <cellStyle name="Uwaga 3" xfId="53952" hidden="1"/>
    <cellStyle name="Uwaga 3" xfId="53944" hidden="1"/>
    <cellStyle name="Uwaga 3" xfId="53940" hidden="1"/>
    <cellStyle name="Uwaga 3" xfId="53937" hidden="1"/>
    <cellStyle name="Uwaga 3" xfId="53929" hidden="1"/>
    <cellStyle name="Uwaga 3" xfId="53925" hidden="1"/>
    <cellStyle name="Uwaga 3" xfId="53921" hidden="1"/>
    <cellStyle name="Uwaga 3" xfId="53914" hidden="1"/>
    <cellStyle name="Uwaga 3" xfId="53910" hidden="1"/>
    <cellStyle name="Uwaga 3" xfId="53907" hidden="1"/>
    <cellStyle name="Uwaga 3" xfId="53899" hidden="1"/>
    <cellStyle name="Uwaga 3" xfId="53895" hidden="1"/>
    <cellStyle name="Uwaga 3" xfId="53892" hidden="1"/>
    <cellStyle name="Uwaga 3" xfId="53883" hidden="1"/>
    <cellStyle name="Uwaga 3" xfId="53878" hidden="1"/>
    <cellStyle name="Uwaga 3" xfId="53874" hidden="1"/>
    <cellStyle name="Uwaga 3" xfId="53868" hidden="1"/>
    <cellStyle name="Uwaga 3" xfId="53863" hidden="1"/>
    <cellStyle name="Uwaga 3" xfId="53859" hidden="1"/>
    <cellStyle name="Uwaga 3" xfId="53853" hidden="1"/>
    <cellStyle name="Uwaga 3" xfId="53848" hidden="1"/>
    <cellStyle name="Uwaga 3" xfId="53844" hidden="1"/>
    <cellStyle name="Uwaga 3" xfId="53839" hidden="1"/>
    <cellStyle name="Uwaga 3" xfId="53835" hidden="1"/>
    <cellStyle name="Uwaga 3" xfId="53831" hidden="1"/>
    <cellStyle name="Uwaga 3" xfId="53824" hidden="1"/>
    <cellStyle name="Uwaga 3" xfId="53819" hidden="1"/>
    <cellStyle name="Uwaga 3" xfId="53815" hidden="1"/>
    <cellStyle name="Uwaga 3" xfId="53808" hidden="1"/>
    <cellStyle name="Uwaga 3" xfId="53803" hidden="1"/>
    <cellStyle name="Uwaga 3" xfId="53799" hidden="1"/>
    <cellStyle name="Uwaga 3" xfId="53794" hidden="1"/>
    <cellStyle name="Uwaga 3" xfId="53789" hidden="1"/>
    <cellStyle name="Uwaga 3" xfId="53785" hidden="1"/>
    <cellStyle name="Uwaga 3" xfId="53779" hidden="1"/>
    <cellStyle name="Uwaga 3" xfId="53775" hidden="1"/>
    <cellStyle name="Uwaga 3" xfId="53772" hidden="1"/>
    <cellStyle name="Uwaga 3" xfId="53765" hidden="1"/>
    <cellStyle name="Uwaga 3" xfId="53760" hidden="1"/>
    <cellStyle name="Uwaga 3" xfId="53755" hidden="1"/>
    <cellStyle name="Uwaga 3" xfId="53749" hidden="1"/>
    <cellStyle name="Uwaga 3" xfId="53744" hidden="1"/>
    <cellStyle name="Uwaga 3" xfId="53739" hidden="1"/>
    <cellStyle name="Uwaga 3" xfId="53734" hidden="1"/>
    <cellStyle name="Uwaga 3" xfId="53729" hidden="1"/>
    <cellStyle name="Uwaga 3" xfId="53724" hidden="1"/>
    <cellStyle name="Uwaga 3" xfId="53720" hidden="1"/>
    <cellStyle name="Uwaga 3" xfId="53716" hidden="1"/>
    <cellStyle name="Uwaga 3" xfId="53711" hidden="1"/>
    <cellStyle name="Uwaga 3" xfId="53704" hidden="1"/>
    <cellStyle name="Uwaga 3" xfId="53699" hidden="1"/>
    <cellStyle name="Uwaga 3" xfId="53694" hidden="1"/>
    <cellStyle name="Uwaga 3" xfId="53688" hidden="1"/>
    <cellStyle name="Uwaga 3" xfId="53683" hidden="1"/>
    <cellStyle name="Uwaga 3" xfId="53679" hidden="1"/>
    <cellStyle name="Uwaga 3" xfId="53674" hidden="1"/>
    <cellStyle name="Uwaga 3" xfId="53669" hidden="1"/>
    <cellStyle name="Uwaga 3" xfId="53664" hidden="1"/>
    <cellStyle name="Uwaga 3" xfId="53660" hidden="1"/>
    <cellStyle name="Uwaga 3" xfId="53655" hidden="1"/>
    <cellStyle name="Uwaga 3" xfId="53650" hidden="1"/>
    <cellStyle name="Uwaga 3" xfId="53645" hidden="1"/>
    <cellStyle name="Uwaga 3" xfId="53641" hidden="1"/>
    <cellStyle name="Uwaga 3" xfId="53637" hidden="1"/>
    <cellStyle name="Uwaga 3" xfId="53630" hidden="1"/>
    <cellStyle name="Uwaga 3" xfId="53626" hidden="1"/>
    <cellStyle name="Uwaga 3" xfId="53621" hidden="1"/>
    <cellStyle name="Uwaga 3" xfId="53615" hidden="1"/>
    <cellStyle name="Uwaga 3" xfId="53611" hidden="1"/>
    <cellStyle name="Uwaga 3" xfId="53606" hidden="1"/>
    <cellStyle name="Uwaga 3" xfId="53600" hidden="1"/>
    <cellStyle name="Uwaga 3" xfId="53596" hidden="1"/>
    <cellStyle name="Uwaga 3" xfId="53592" hidden="1"/>
    <cellStyle name="Uwaga 3" xfId="53585" hidden="1"/>
    <cellStyle name="Uwaga 3" xfId="53581" hidden="1"/>
    <cellStyle name="Uwaga 3" xfId="53577" hidden="1"/>
    <cellStyle name="Uwaga 3" xfId="54441" hidden="1"/>
    <cellStyle name="Uwaga 3" xfId="54439" hidden="1"/>
    <cellStyle name="Uwaga 3" xfId="54437" hidden="1"/>
    <cellStyle name="Uwaga 3" xfId="54424" hidden="1"/>
    <cellStyle name="Uwaga 3" xfId="54423" hidden="1"/>
    <cellStyle name="Uwaga 3" xfId="54422" hidden="1"/>
    <cellStyle name="Uwaga 3" xfId="54409" hidden="1"/>
    <cellStyle name="Uwaga 3" xfId="54408" hidden="1"/>
    <cellStyle name="Uwaga 3" xfId="54407" hidden="1"/>
    <cellStyle name="Uwaga 3" xfId="54395" hidden="1"/>
    <cellStyle name="Uwaga 3" xfId="54393" hidden="1"/>
    <cellStyle name="Uwaga 3" xfId="54392" hidden="1"/>
    <cellStyle name="Uwaga 3" xfId="54379" hidden="1"/>
    <cellStyle name="Uwaga 3" xfId="54378" hidden="1"/>
    <cellStyle name="Uwaga 3" xfId="54377" hidden="1"/>
    <cellStyle name="Uwaga 3" xfId="54365" hidden="1"/>
    <cellStyle name="Uwaga 3" xfId="54363" hidden="1"/>
    <cellStyle name="Uwaga 3" xfId="54361" hidden="1"/>
    <cellStyle name="Uwaga 3" xfId="54350" hidden="1"/>
    <cellStyle name="Uwaga 3" xfId="54348" hidden="1"/>
    <cellStyle name="Uwaga 3" xfId="54346" hidden="1"/>
    <cellStyle name="Uwaga 3" xfId="54335" hidden="1"/>
    <cellStyle name="Uwaga 3" xfId="54333" hidden="1"/>
    <cellStyle name="Uwaga 3" xfId="54331" hidden="1"/>
    <cellStyle name="Uwaga 3" xfId="54320" hidden="1"/>
    <cellStyle name="Uwaga 3" xfId="54318" hidden="1"/>
    <cellStyle name="Uwaga 3" xfId="54316" hidden="1"/>
    <cellStyle name="Uwaga 3" xfId="54305" hidden="1"/>
    <cellStyle name="Uwaga 3" xfId="54303" hidden="1"/>
    <cellStyle name="Uwaga 3" xfId="54301" hidden="1"/>
    <cellStyle name="Uwaga 3" xfId="54290" hidden="1"/>
    <cellStyle name="Uwaga 3" xfId="54288" hidden="1"/>
    <cellStyle name="Uwaga 3" xfId="54286" hidden="1"/>
    <cellStyle name="Uwaga 3" xfId="54275" hidden="1"/>
    <cellStyle name="Uwaga 3" xfId="54273" hidden="1"/>
    <cellStyle name="Uwaga 3" xfId="54271" hidden="1"/>
    <cellStyle name="Uwaga 3" xfId="54260" hidden="1"/>
    <cellStyle name="Uwaga 3" xfId="54258" hidden="1"/>
    <cellStyle name="Uwaga 3" xfId="54256" hidden="1"/>
    <cellStyle name="Uwaga 3" xfId="54245" hidden="1"/>
    <cellStyle name="Uwaga 3" xfId="54243" hidden="1"/>
    <cellStyle name="Uwaga 3" xfId="54241" hidden="1"/>
    <cellStyle name="Uwaga 3" xfId="54230" hidden="1"/>
    <cellStyle name="Uwaga 3" xfId="54228" hidden="1"/>
    <cellStyle name="Uwaga 3" xfId="54226" hidden="1"/>
    <cellStyle name="Uwaga 3" xfId="54215" hidden="1"/>
    <cellStyle name="Uwaga 3" xfId="54213" hidden="1"/>
    <cellStyle name="Uwaga 3" xfId="54211" hidden="1"/>
    <cellStyle name="Uwaga 3" xfId="54200" hidden="1"/>
    <cellStyle name="Uwaga 3" xfId="54198" hidden="1"/>
    <cellStyle name="Uwaga 3" xfId="54196" hidden="1"/>
    <cellStyle name="Uwaga 3" xfId="54185" hidden="1"/>
    <cellStyle name="Uwaga 3" xfId="54183" hidden="1"/>
    <cellStyle name="Uwaga 3" xfId="54181" hidden="1"/>
    <cellStyle name="Uwaga 3" xfId="54170" hidden="1"/>
    <cellStyle name="Uwaga 3" xfId="54168" hidden="1"/>
    <cellStyle name="Uwaga 3" xfId="54166" hidden="1"/>
    <cellStyle name="Uwaga 3" xfId="54155" hidden="1"/>
    <cellStyle name="Uwaga 3" xfId="54153" hidden="1"/>
    <cellStyle name="Uwaga 3" xfId="54151" hidden="1"/>
    <cellStyle name="Uwaga 3" xfId="54140" hidden="1"/>
    <cellStyle name="Uwaga 3" xfId="54138" hidden="1"/>
    <cellStyle name="Uwaga 3" xfId="54136" hidden="1"/>
    <cellStyle name="Uwaga 3" xfId="54125" hidden="1"/>
    <cellStyle name="Uwaga 3" xfId="54123" hidden="1"/>
    <cellStyle name="Uwaga 3" xfId="54121" hidden="1"/>
    <cellStyle name="Uwaga 3" xfId="54110" hidden="1"/>
    <cellStyle name="Uwaga 3" xfId="54108" hidden="1"/>
    <cellStyle name="Uwaga 3" xfId="54106" hidden="1"/>
    <cellStyle name="Uwaga 3" xfId="54095" hidden="1"/>
    <cellStyle name="Uwaga 3" xfId="54093" hidden="1"/>
    <cellStyle name="Uwaga 3" xfId="54091" hidden="1"/>
    <cellStyle name="Uwaga 3" xfId="54080" hidden="1"/>
    <cellStyle name="Uwaga 3" xfId="54078" hidden="1"/>
    <cellStyle name="Uwaga 3" xfId="54076" hidden="1"/>
    <cellStyle name="Uwaga 3" xfId="54065" hidden="1"/>
    <cellStyle name="Uwaga 3" xfId="54063" hidden="1"/>
    <cellStyle name="Uwaga 3" xfId="54061" hidden="1"/>
    <cellStyle name="Uwaga 3" xfId="54050" hidden="1"/>
    <cellStyle name="Uwaga 3" xfId="54048" hidden="1"/>
    <cellStyle name="Uwaga 3" xfId="54045" hidden="1"/>
    <cellStyle name="Uwaga 3" xfId="54035" hidden="1"/>
    <cellStyle name="Uwaga 3" xfId="54033" hidden="1"/>
    <cellStyle name="Uwaga 3" xfId="54031" hidden="1"/>
    <cellStyle name="Uwaga 3" xfId="54020" hidden="1"/>
    <cellStyle name="Uwaga 3" xfId="54018" hidden="1"/>
    <cellStyle name="Uwaga 3" xfId="54016" hidden="1"/>
    <cellStyle name="Uwaga 3" xfId="54005" hidden="1"/>
    <cellStyle name="Uwaga 3" xfId="54003" hidden="1"/>
    <cellStyle name="Uwaga 3" xfId="54000" hidden="1"/>
    <cellStyle name="Uwaga 3" xfId="53990" hidden="1"/>
    <cellStyle name="Uwaga 3" xfId="53988" hidden="1"/>
    <cellStyle name="Uwaga 3" xfId="53985" hidden="1"/>
    <cellStyle name="Uwaga 3" xfId="53975" hidden="1"/>
    <cellStyle name="Uwaga 3" xfId="53973" hidden="1"/>
    <cellStyle name="Uwaga 3" xfId="53970" hidden="1"/>
    <cellStyle name="Uwaga 3" xfId="53961" hidden="1"/>
    <cellStyle name="Uwaga 3" xfId="53958" hidden="1"/>
    <cellStyle name="Uwaga 3" xfId="53954" hidden="1"/>
    <cellStyle name="Uwaga 3" xfId="53946" hidden="1"/>
    <cellStyle name="Uwaga 3" xfId="53943" hidden="1"/>
    <cellStyle name="Uwaga 3" xfId="53939" hidden="1"/>
    <cellStyle name="Uwaga 3" xfId="53931" hidden="1"/>
    <cellStyle name="Uwaga 3" xfId="53928" hidden="1"/>
    <cellStyle name="Uwaga 3" xfId="53924" hidden="1"/>
    <cellStyle name="Uwaga 3" xfId="53916" hidden="1"/>
    <cellStyle name="Uwaga 3" xfId="53913" hidden="1"/>
    <cellStyle name="Uwaga 3" xfId="53909" hidden="1"/>
    <cellStyle name="Uwaga 3" xfId="53901" hidden="1"/>
    <cellStyle name="Uwaga 3" xfId="53898" hidden="1"/>
    <cellStyle name="Uwaga 3" xfId="53894" hidden="1"/>
    <cellStyle name="Uwaga 3" xfId="53886" hidden="1"/>
    <cellStyle name="Uwaga 3" xfId="53882" hidden="1"/>
    <cellStyle name="Uwaga 3" xfId="53877" hidden="1"/>
    <cellStyle name="Uwaga 3" xfId="53871" hidden="1"/>
    <cellStyle name="Uwaga 3" xfId="53867" hidden="1"/>
    <cellStyle name="Uwaga 3" xfId="53862" hidden="1"/>
    <cellStyle name="Uwaga 3" xfId="53856" hidden="1"/>
    <cellStyle name="Uwaga 3" xfId="53852" hidden="1"/>
    <cellStyle name="Uwaga 3" xfId="53847" hidden="1"/>
    <cellStyle name="Uwaga 3" xfId="53841" hidden="1"/>
    <cellStyle name="Uwaga 3" xfId="53838" hidden="1"/>
    <cellStyle name="Uwaga 3" xfId="53834" hidden="1"/>
    <cellStyle name="Uwaga 3" xfId="53826" hidden="1"/>
    <cellStyle name="Uwaga 3" xfId="53823" hidden="1"/>
    <cellStyle name="Uwaga 3" xfId="53818" hidden="1"/>
    <cellStyle name="Uwaga 3" xfId="53811" hidden="1"/>
    <cellStyle name="Uwaga 3" xfId="53807" hidden="1"/>
    <cellStyle name="Uwaga 3" xfId="53802" hidden="1"/>
    <cellStyle name="Uwaga 3" xfId="53796" hidden="1"/>
    <cellStyle name="Uwaga 3" xfId="53792" hidden="1"/>
    <cellStyle name="Uwaga 3" xfId="53787" hidden="1"/>
    <cellStyle name="Uwaga 3" xfId="53781" hidden="1"/>
    <cellStyle name="Uwaga 3" xfId="53778" hidden="1"/>
    <cellStyle name="Uwaga 3" xfId="53774" hidden="1"/>
    <cellStyle name="Uwaga 3" xfId="53766" hidden="1"/>
    <cellStyle name="Uwaga 3" xfId="53761" hidden="1"/>
    <cellStyle name="Uwaga 3" xfId="53756" hidden="1"/>
    <cellStyle name="Uwaga 3" xfId="53751" hidden="1"/>
    <cellStyle name="Uwaga 3" xfId="53746" hidden="1"/>
    <cellStyle name="Uwaga 3" xfId="53741" hidden="1"/>
    <cellStyle name="Uwaga 3" xfId="53736" hidden="1"/>
    <cellStyle name="Uwaga 3" xfId="53731" hidden="1"/>
    <cellStyle name="Uwaga 3" xfId="53726" hidden="1"/>
    <cellStyle name="Uwaga 3" xfId="53721" hidden="1"/>
    <cellStyle name="Uwaga 3" xfId="53717" hidden="1"/>
    <cellStyle name="Uwaga 3" xfId="53712" hidden="1"/>
    <cellStyle name="Uwaga 3" xfId="53705" hidden="1"/>
    <cellStyle name="Uwaga 3" xfId="53700" hidden="1"/>
    <cellStyle name="Uwaga 3" xfId="53695" hidden="1"/>
    <cellStyle name="Uwaga 3" xfId="53690" hidden="1"/>
    <cellStyle name="Uwaga 3" xfId="53685" hidden="1"/>
    <cellStyle name="Uwaga 3" xfId="53680" hidden="1"/>
    <cellStyle name="Uwaga 3" xfId="53675" hidden="1"/>
    <cellStyle name="Uwaga 3" xfId="53670" hidden="1"/>
    <cellStyle name="Uwaga 3" xfId="53665" hidden="1"/>
    <cellStyle name="Uwaga 3" xfId="53661" hidden="1"/>
    <cellStyle name="Uwaga 3" xfId="53656" hidden="1"/>
    <cellStyle name="Uwaga 3" xfId="53651" hidden="1"/>
    <cellStyle name="Uwaga 3" xfId="53646" hidden="1"/>
    <cellStyle name="Uwaga 3" xfId="53642" hidden="1"/>
    <cellStyle name="Uwaga 3" xfId="53638" hidden="1"/>
    <cellStyle name="Uwaga 3" xfId="53631" hidden="1"/>
    <cellStyle name="Uwaga 3" xfId="53627" hidden="1"/>
    <cellStyle name="Uwaga 3" xfId="53622" hidden="1"/>
    <cellStyle name="Uwaga 3" xfId="53616" hidden="1"/>
    <cellStyle name="Uwaga 3" xfId="53612" hidden="1"/>
    <cellStyle name="Uwaga 3" xfId="53607" hidden="1"/>
    <cellStyle name="Uwaga 3" xfId="53601" hidden="1"/>
    <cellStyle name="Uwaga 3" xfId="53597" hidden="1"/>
    <cellStyle name="Uwaga 3" xfId="53593" hidden="1"/>
    <cellStyle name="Uwaga 3" xfId="53586" hidden="1"/>
    <cellStyle name="Uwaga 3" xfId="53582" hidden="1"/>
    <cellStyle name="Uwaga 3" xfId="53578" hidden="1"/>
    <cellStyle name="Uwaga 3" xfId="54445" hidden="1"/>
    <cellStyle name="Uwaga 3" xfId="54444" hidden="1"/>
    <cellStyle name="Uwaga 3" xfId="54442" hidden="1"/>
    <cellStyle name="Uwaga 3" xfId="54429" hidden="1"/>
    <cellStyle name="Uwaga 3" xfId="54427" hidden="1"/>
    <cellStyle name="Uwaga 3" xfId="54425" hidden="1"/>
    <cellStyle name="Uwaga 3" xfId="54415" hidden="1"/>
    <cellStyle name="Uwaga 3" xfId="54413" hidden="1"/>
    <cellStyle name="Uwaga 3" xfId="54411" hidden="1"/>
    <cellStyle name="Uwaga 3" xfId="54400" hidden="1"/>
    <cellStyle name="Uwaga 3" xfId="54398" hidden="1"/>
    <cellStyle name="Uwaga 3" xfId="54396" hidden="1"/>
    <cellStyle name="Uwaga 3" xfId="54383" hidden="1"/>
    <cellStyle name="Uwaga 3" xfId="54381" hidden="1"/>
    <cellStyle name="Uwaga 3" xfId="54380" hidden="1"/>
    <cellStyle name="Uwaga 3" xfId="54367" hidden="1"/>
    <cellStyle name="Uwaga 3" xfId="54366" hidden="1"/>
    <cellStyle name="Uwaga 3" xfId="54364" hidden="1"/>
    <cellStyle name="Uwaga 3" xfId="54352" hidden="1"/>
    <cellStyle name="Uwaga 3" xfId="54351" hidden="1"/>
    <cellStyle name="Uwaga 3" xfId="54349" hidden="1"/>
    <cellStyle name="Uwaga 3" xfId="54337" hidden="1"/>
    <cellStyle name="Uwaga 3" xfId="54336" hidden="1"/>
    <cellStyle name="Uwaga 3" xfId="54334" hidden="1"/>
    <cellStyle name="Uwaga 3" xfId="54322" hidden="1"/>
    <cellStyle name="Uwaga 3" xfId="54321" hidden="1"/>
    <cellStyle name="Uwaga 3" xfId="54319" hidden="1"/>
    <cellStyle name="Uwaga 3" xfId="54307" hidden="1"/>
    <cellStyle name="Uwaga 3" xfId="54306" hidden="1"/>
    <cellStyle name="Uwaga 3" xfId="54304" hidden="1"/>
    <cellStyle name="Uwaga 3" xfId="54292" hidden="1"/>
    <cellStyle name="Uwaga 3" xfId="54291" hidden="1"/>
    <cellStyle name="Uwaga 3" xfId="54289" hidden="1"/>
    <cellStyle name="Uwaga 3" xfId="54277" hidden="1"/>
    <cellStyle name="Uwaga 3" xfId="54276" hidden="1"/>
    <cellStyle name="Uwaga 3" xfId="54274" hidden="1"/>
    <cellStyle name="Uwaga 3" xfId="54262" hidden="1"/>
    <cellStyle name="Uwaga 3" xfId="54261" hidden="1"/>
    <cellStyle name="Uwaga 3" xfId="54259" hidden="1"/>
    <cellStyle name="Uwaga 3" xfId="54247" hidden="1"/>
    <cellStyle name="Uwaga 3" xfId="54246" hidden="1"/>
    <cellStyle name="Uwaga 3" xfId="54244" hidden="1"/>
    <cellStyle name="Uwaga 3" xfId="54232" hidden="1"/>
    <cellStyle name="Uwaga 3" xfId="54231" hidden="1"/>
    <cellStyle name="Uwaga 3" xfId="54229" hidden="1"/>
    <cellStyle name="Uwaga 3" xfId="54217" hidden="1"/>
    <cellStyle name="Uwaga 3" xfId="54216" hidden="1"/>
    <cellStyle name="Uwaga 3" xfId="54214" hidden="1"/>
    <cellStyle name="Uwaga 3" xfId="54202" hidden="1"/>
    <cellStyle name="Uwaga 3" xfId="54201" hidden="1"/>
    <cellStyle name="Uwaga 3" xfId="54199" hidden="1"/>
    <cellStyle name="Uwaga 3" xfId="54187" hidden="1"/>
    <cellStyle name="Uwaga 3" xfId="54186" hidden="1"/>
    <cellStyle name="Uwaga 3" xfId="54184" hidden="1"/>
    <cellStyle name="Uwaga 3" xfId="54172" hidden="1"/>
    <cellStyle name="Uwaga 3" xfId="54171" hidden="1"/>
    <cellStyle name="Uwaga 3" xfId="54169" hidden="1"/>
    <cellStyle name="Uwaga 3" xfId="54157" hidden="1"/>
    <cellStyle name="Uwaga 3" xfId="54156" hidden="1"/>
    <cellStyle name="Uwaga 3" xfId="54154" hidden="1"/>
    <cellStyle name="Uwaga 3" xfId="54142" hidden="1"/>
    <cellStyle name="Uwaga 3" xfId="54141" hidden="1"/>
    <cellStyle name="Uwaga 3" xfId="54139" hidden="1"/>
    <cellStyle name="Uwaga 3" xfId="54127" hidden="1"/>
    <cellStyle name="Uwaga 3" xfId="54126" hidden="1"/>
    <cellStyle name="Uwaga 3" xfId="54124" hidden="1"/>
    <cellStyle name="Uwaga 3" xfId="54112" hidden="1"/>
    <cellStyle name="Uwaga 3" xfId="54111" hidden="1"/>
    <cellStyle name="Uwaga 3" xfId="54109" hidden="1"/>
    <cellStyle name="Uwaga 3" xfId="54097" hidden="1"/>
    <cellStyle name="Uwaga 3" xfId="54096" hidden="1"/>
    <cellStyle name="Uwaga 3" xfId="54094" hidden="1"/>
    <cellStyle name="Uwaga 3" xfId="54082" hidden="1"/>
    <cellStyle name="Uwaga 3" xfId="54081" hidden="1"/>
    <cellStyle name="Uwaga 3" xfId="54079" hidden="1"/>
    <cellStyle name="Uwaga 3" xfId="54067" hidden="1"/>
    <cellStyle name="Uwaga 3" xfId="54066" hidden="1"/>
    <cellStyle name="Uwaga 3" xfId="54064" hidden="1"/>
    <cellStyle name="Uwaga 3" xfId="54052" hidden="1"/>
    <cellStyle name="Uwaga 3" xfId="54051" hidden="1"/>
    <cellStyle name="Uwaga 3" xfId="54049" hidden="1"/>
    <cellStyle name="Uwaga 3" xfId="54037" hidden="1"/>
    <cellStyle name="Uwaga 3" xfId="54036" hidden="1"/>
    <cellStyle name="Uwaga 3" xfId="54034" hidden="1"/>
    <cellStyle name="Uwaga 3" xfId="54022" hidden="1"/>
    <cellStyle name="Uwaga 3" xfId="54021" hidden="1"/>
    <cellStyle name="Uwaga 3" xfId="54019" hidden="1"/>
    <cellStyle name="Uwaga 3" xfId="54007" hidden="1"/>
    <cellStyle name="Uwaga 3" xfId="54006" hidden="1"/>
    <cellStyle name="Uwaga 3" xfId="54004" hidden="1"/>
    <cellStyle name="Uwaga 3" xfId="53992" hidden="1"/>
    <cellStyle name="Uwaga 3" xfId="53991" hidden="1"/>
    <cellStyle name="Uwaga 3" xfId="53989" hidden="1"/>
    <cellStyle name="Uwaga 3" xfId="53977" hidden="1"/>
    <cellStyle name="Uwaga 3" xfId="53976" hidden="1"/>
    <cellStyle name="Uwaga 3" xfId="53974" hidden="1"/>
    <cellStyle name="Uwaga 3" xfId="53962" hidden="1"/>
    <cellStyle name="Uwaga 3" xfId="53960" hidden="1"/>
    <cellStyle name="Uwaga 3" xfId="53957" hidden="1"/>
    <cellStyle name="Uwaga 3" xfId="53947" hidden="1"/>
    <cellStyle name="Uwaga 3" xfId="53945" hidden="1"/>
    <cellStyle name="Uwaga 3" xfId="53942" hidden="1"/>
    <cellStyle name="Uwaga 3" xfId="53932" hidden="1"/>
    <cellStyle name="Uwaga 3" xfId="53930" hidden="1"/>
    <cellStyle name="Uwaga 3" xfId="53927" hidden="1"/>
    <cellStyle name="Uwaga 3" xfId="53917" hidden="1"/>
    <cellStyle name="Uwaga 3" xfId="53915" hidden="1"/>
    <cellStyle name="Uwaga 3" xfId="53912" hidden="1"/>
    <cellStyle name="Uwaga 3" xfId="53902" hidden="1"/>
    <cellStyle name="Uwaga 3" xfId="53900" hidden="1"/>
    <cellStyle name="Uwaga 3" xfId="53897" hidden="1"/>
    <cellStyle name="Uwaga 3" xfId="53887" hidden="1"/>
    <cellStyle name="Uwaga 3" xfId="53885" hidden="1"/>
    <cellStyle name="Uwaga 3" xfId="53881" hidden="1"/>
    <cellStyle name="Uwaga 3" xfId="53872" hidden="1"/>
    <cellStyle name="Uwaga 3" xfId="53869" hidden="1"/>
    <cellStyle name="Uwaga 3" xfId="53865" hidden="1"/>
    <cellStyle name="Uwaga 3" xfId="53857" hidden="1"/>
    <cellStyle name="Uwaga 3" xfId="53855" hidden="1"/>
    <cellStyle name="Uwaga 3" xfId="53851" hidden="1"/>
    <cellStyle name="Uwaga 3" xfId="53842" hidden="1"/>
    <cellStyle name="Uwaga 3" xfId="53840" hidden="1"/>
    <cellStyle name="Uwaga 3" xfId="53837" hidden="1"/>
    <cellStyle name="Uwaga 3" xfId="53827" hidden="1"/>
    <cellStyle name="Uwaga 3" xfId="53825" hidden="1"/>
    <cellStyle name="Uwaga 3" xfId="53820" hidden="1"/>
    <cellStyle name="Uwaga 3" xfId="53812" hidden="1"/>
    <cellStyle name="Uwaga 3" xfId="53810" hidden="1"/>
    <cellStyle name="Uwaga 3" xfId="53805" hidden="1"/>
    <cellStyle name="Uwaga 3" xfId="53797" hidden="1"/>
    <cellStyle name="Uwaga 3" xfId="53795" hidden="1"/>
    <cellStyle name="Uwaga 3" xfId="53790" hidden="1"/>
    <cellStyle name="Uwaga 3" xfId="53782" hidden="1"/>
    <cellStyle name="Uwaga 3" xfId="53780" hidden="1"/>
    <cellStyle name="Uwaga 3" xfId="53776" hidden="1"/>
    <cellStyle name="Uwaga 3" xfId="53767" hidden="1"/>
    <cellStyle name="Uwaga 3" xfId="53764" hidden="1"/>
    <cellStyle name="Uwaga 3" xfId="53759" hidden="1"/>
    <cellStyle name="Uwaga 3" xfId="53752" hidden="1"/>
    <cellStyle name="Uwaga 3" xfId="53748" hidden="1"/>
    <cellStyle name="Uwaga 3" xfId="53743" hidden="1"/>
    <cellStyle name="Uwaga 3" xfId="53737" hidden="1"/>
    <cellStyle name="Uwaga 3" xfId="53733" hidden="1"/>
    <cellStyle name="Uwaga 3" xfId="53728" hidden="1"/>
    <cellStyle name="Uwaga 3" xfId="53722" hidden="1"/>
    <cellStyle name="Uwaga 3" xfId="53719" hidden="1"/>
    <cellStyle name="Uwaga 3" xfId="53715" hidden="1"/>
    <cellStyle name="Uwaga 3" xfId="53706" hidden="1"/>
    <cellStyle name="Uwaga 3" xfId="53701" hidden="1"/>
    <cellStyle name="Uwaga 3" xfId="53696" hidden="1"/>
    <cellStyle name="Uwaga 3" xfId="53691" hidden="1"/>
    <cellStyle name="Uwaga 3" xfId="53686" hidden="1"/>
    <cellStyle name="Uwaga 3" xfId="53681" hidden="1"/>
    <cellStyle name="Uwaga 3" xfId="53676" hidden="1"/>
    <cellStyle name="Uwaga 3" xfId="53671" hidden="1"/>
    <cellStyle name="Uwaga 3" xfId="53666" hidden="1"/>
    <cellStyle name="Uwaga 3" xfId="53662" hidden="1"/>
    <cellStyle name="Uwaga 3" xfId="53657" hidden="1"/>
    <cellStyle name="Uwaga 3" xfId="53652" hidden="1"/>
    <cellStyle name="Uwaga 3" xfId="53647" hidden="1"/>
    <cellStyle name="Uwaga 3" xfId="53643" hidden="1"/>
    <cellStyle name="Uwaga 3" xfId="53639" hidden="1"/>
    <cellStyle name="Uwaga 3" xfId="53632" hidden="1"/>
    <cellStyle name="Uwaga 3" xfId="53628" hidden="1"/>
    <cellStyle name="Uwaga 3" xfId="53623" hidden="1"/>
    <cellStyle name="Uwaga 3" xfId="53617" hidden="1"/>
    <cellStyle name="Uwaga 3" xfId="53613" hidden="1"/>
    <cellStyle name="Uwaga 3" xfId="53608" hidden="1"/>
    <cellStyle name="Uwaga 3" xfId="53602" hidden="1"/>
    <cellStyle name="Uwaga 3" xfId="53598" hidden="1"/>
    <cellStyle name="Uwaga 3" xfId="53594" hidden="1"/>
    <cellStyle name="Uwaga 3" xfId="53587" hidden="1"/>
    <cellStyle name="Uwaga 3" xfId="53583" hidden="1"/>
    <cellStyle name="Uwaga 3" xfId="53579" hidden="1"/>
    <cellStyle name="Uwaga 3" xfId="55865" hidden="1"/>
    <cellStyle name="Uwaga 3" xfId="55864" hidden="1"/>
    <cellStyle name="Uwaga 3" xfId="55862" hidden="1"/>
    <cellStyle name="Uwaga 3" xfId="55856" hidden="1"/>
    <cellStyle name="Uwaga 3" xfId="55855" hidden="1"/>
    <cellStyle name="Uwaga 3" xfId="55852" hidden="1"/>
    <cellStyle name="Uwaga 3" xfId="55847" hidden="1"/>
    <cellStyle name="Uwaga 3" xfId="55846" hidden="1"/>
    <cellStyle name="Uwaga 3" xfId="55843" hidden="1"/>
    <cellStyle name="Uwaga 3" xfId="55838" hidden="1"/>
    <cellStyle name="Uwaga 3" xfId="55837" hidden="1"/>
    <cellStyle name="Uwaga 3" xfId="55836" hidden="1"/>
    <cellStyle name="Uwaga 3" xfId="55829" hidden="1"/>
    <cellStyle name="Uwaga 3" xfId="27710" hidden="1"/>
    <cellStyle name="Uwaga 3" xfId="52645" hidden="1"/>
    <cellStyle name="Uwaga 3" xfId="29273" hidden="1"/>
    <cellStyle name="Uwaga 3" xfId="55823" hidden="1"/>
    <cellStyle name="Uwaga 3" xfId="55821" hidden="1"/>
    <cellStyle name="Uwaga 3" xfId="54503" hidden="1"/>
    <cellStyle name="Uwaga 3" xfId="53545" hidden="1"/>
    <cellStyle name="Uwaga 3" xfId="52617" hidden="1"/>
    <cellStyle name="Uwaga 3" xfId="51108" hidden="1"/>
    <cellStyle name="Uwaga 3" xfId="49251" hidden="1"/>
    <cellStyle name="Uwaga 3" xfId="48294" hidden="1"/>
    <cellStyle name="Uwaga 3" xfId="47769" hidden="1"/>
    <cellStyle name="Uwaga 3" xfId="47740" hidden="1"/>
    <cellStyle name="Uwaga 3" xfId="45885" hidden="1"/>
    <cellStyle name="Uwaga 3" xfId="42520" hidden="1"/>
    <cellStyle name="Uwaga 3" xfId="41040" hidden="1"/>
    <cellStyle name="Uwaga 3" xfId="40082" hidden="1"/>
    <cellStyle name="Uwaga 3" xfId="38199" hidden="1"/>
    <cellStyle name="Uwaga 3" xfId="36745" hidden="1"/>
    <cellStyle name="Uwaga 3" xfId="35759" hidden="1"/>
    <cellStyle name="Uwaga 3" xfId="34328" hidden="1"/>
    <cellStyle name="Uwaga 3" xfId="33370" hidden="1"/>
    <cellStyle name="Uwaga 3" xfId="31508" hidden="1"/>
    <cellStyle name="Uwaga 3" xfId="30939" hidden="1"/>
    <cellStyle name="Uwaga 3" xfId="30038" hidden="1"/>
    <cellStyle name="Uwaga 3" xfId="27738" hidden="1"/>
    <cellStyle name="Uwaga 3" xfId="55812" hidden="1"/>
    <cellStyle name="Uwaga 3" xfId="55809" hidden="1"/>
    <cellStyle name="Uwaga 3" xfId="55806" hidden="1"/>
    <cellStyle name="Uwaga 3" xfId="55802" hidden="1"/>
    <cellStyle name="Uwaga 3" xfId="55799" hidden="1"/>
    <cellStyle name="Uwaga 3" xfId="55796" hidden="1"/>
    <cellStyle name="Uwaga 3" xfId="55794" hidden="1"/>
    <cellStyle name="Uwaga 3" xfId="55791" hidden="1"/>
    <cellStyle name="Uwaga 3" xfId="55788" hidden="1"/>
    <cellStyle name="Uwaga 3" xfId="55786" hidden="1"/>
    <cellStyle name="Uwaga 3" xfId="29278" hidden="1"/>
    <cellStyle name="Uwaga 3" xfId="55783" hidden="1"/>
    <cellStyle name="Uwaga 3" xfId="55776" hidden="1"/>
    <cellStyle name="Uwaga 3" xfId="55773" hidden="1"/>
    <cellStyle name="Uwaga 3" xfId="55770" hidden="1"/>
    <cellStyle name="Uwaga 3" xfId="55766" hidden="1"/>
    <cellStyle name="Uwaga 3" xfId="55763" hidden="1"/>
    <cellStyle name="Uwaga 3" xfId="55761" hidden="1"/>
    <cellStyle name="Uwaga 3" xfId="55758" hidden="1"/>
    <cellStyle name="Uwaga 3" xfId="55755" hidden="1"/>
    <cellStyle name="Uwaga 3" xfId="54507" hidden="1"/>
    <cellStyle name="Uwaga 3" xfId="55754" hidden="1"/>
    <cellStyle name="Uwaga 3" xfId="55753" hidden="1"/>
    <cellStyle name="Uwaga 3" xfId="55751" hidden="1"/>
    <cellStyle name="Uwaga 3" xfId="55745" hidden="1"/>
    <cellStyle name="Uwaga 3" xfId="55744" hidden="1"/>
    <cellStyle name="Uwaga 3" xfId="55742" hidden="1"/>
    <cellStyle name="Uwaga 3" xfId="55736" hidden="1"/>
    <cellStyle name="Uwaga 3" xfId="55734" hidden="1"/>
    <cellStyle name="Uwaga 3" xfId="55731" hidden="1"/>
    <cellStyle name="Uwaga 3" xfId="55727" hidden="1"/>
    <cellStyle name="Uwaga 3" xfId="55726" hidden="1"/>
    <cellStyle name="Uwaga 3" xfId="55724" hidden="1"/>
    <cellStyle name="Uwaga 3" xfId="55718" hidden="1"/>
    <cellStyle name="Uwaga 3" xfId="55717" hidden="1"/>
    <cellStyle name="Uwaga 3" xfId="55716" hidden="1"/>
    <cellStyle name="Uwaga 3" xfId="55708" hidden="1"/>
    <cellStyle name="Uwaga 3" xfId="55705" hidden="1"/>
    <cellStyle name="Uwaga 3" xfId="55702" hidden="1"/>
    <cellStyle name="Uwaga 3" xfId="55699" hidden="1"/>
    <cellStyle name="Uwaga 3" xfId="55696" hidden="1"/>
    <cellStyle name="Uwaga 3" xfId="55693" hidden="1"/>
    <cellStyle name="Uwaga 3" xfId="55690" hidden="1"/>
    <cellStyle name="Uwaga 3" xfId="55687" hidden="1"/>
    <cellStyle name="Uwaga 3" xfId="55684" hidden="1"/>
    <cellStyle name="Uwaga 3" xfId="55682" hidden="1"/>
    <cellStyle name="Uwaga 3" xfId="55681" hidden="1"/>
    <cellStyle name="Uwaga 3" xfId="55679" hidden="1"/>
    <cellStyle name="Uwaga 3" xfId="55672" hidden="1"/>
    <cellStyle name="Uwaga 3" xfId="55669" hidden="1"/>
    <cellStyle name="Uwaga 3" xfId="55666" hidden="1"/>
    <cellStyle name="Uwaga 3" xfId="55663" hidden="1"/>
    <cellStyle name="Uwaga 3" xfId="55660" hidden="1"/>
    <cellStyle name="Uwaga 3" xfId="55657" hidden="1"/>
    <cellStyle name="Uwaga 3" xfId="55654" hidden="1"/>
    <cellStyle name="Uwaga 3" xfId="55652" hidden="1"/>
    <cellStyle name="Uwaga 3" xfId="55649" hidden="1"/>
    <cellStyle name="Uwaga 3" xfId="55877" hidden="1"/>
    <cellStyle name="Uwaga 3" xfId="55646" hidden="1"/>
    <cellStyle name="Uwaga 3" xfId="55645" hidden="1"/>
    <cellStyle name="Uwaga 3" xfId="55638" hidden="1"/>
    <cellStyle name="Uwaga 3" xfId="55637" hidden="1"/>
    <cellStyle name="Uwaga 3" xfId="55635" hidden="1"/>
    <cellStyle name="Uwaga 3" xfId="55629" hidden="1"/>
    <cellStyle name="Uwaga 3" xfId="55628" hidden="1"/>
    <cellStyle name="Uwaga 3" xfId="55626" hidden="1"/>
    <cellStyle name="Uwaga 3" xfId="55620" hidden="1"/>
    <cellStyle name="Uwaga 3" xfId="55619" hidden="1"/>
    <cellStyle name="Uwaga 3" xfId="55617" hidden="1"/>
    <cellStyle name="Uwaga 3" xfId="52637" hidden="1"/>
    <cellStyle name="Uwaga 3" xfId="49271" hidden="1"/>
    <cellStyle name="Uwaga 3" xfId="45905" hidden="1"/>
    <cellStyle name="Uwaga 3" xfId="53537" hidden="1"/>
    <cellStyle name="Uwaga 3" xfId="52580" hidden="1"/>
    <cellStyle name="Uwaga 3" xfId="51100" hidden="1"/>
    <cellStyle name="Uwaga 3" xfId="49214" hidden="1"/>
    <cellStyle name="Uwaga 3" xfId="47732" hidden="1"/>
    <cellStyle name="Uwaga 3" xfId="45877" hidden="1"/>
    <cellStyle name="Uwaga 3" xfId="44397" hidden="1"/>
    <cellStyle name="Uwaga 3" xfId="43468" hidden="1"/>
    <cellStyle name="Uwaga 3" xfId="42482" hidden="1"/>
    <cellStyle name="Uwaga 3" xfId="41002" hidden="1"/>
    <cellStyle name="Uwaga 3" xfId="40102" hidden="1"/>
    <cellStyle name="Uwaga 3" xfId="40073" hidden="1"/>
    <cellStyle name="Uwaga 3" xfId="36707" hidden="1"/>
    <cellStyle name="Uwaga 3" xfId="35750" hidden="1"/>
    <cellStyle name="Uwaga 3" xfId="34319" hidden="1"/>
    <cellStyle name="Uwaga 3" xfId="32425" hidden="1"/>
    <cellStyle name="Uwaga 3" xfId="30960" hidden="1"/>
    <cellStyle name="Uwaga 3" xfId="30029" hidden="1"/>
    <cellStyle name="Uwaga 3" xfId="29274" hidden="1"/>
    <cellStyle name="Uwaga 3" xfId="29282" hidden="1"/>
    <cellStyle name="Uwaga 3" xfId="29280" hidden="1"/>
    <cellStyle name="Uwaga 3" xfId="55609" hidden="1"/>
    <cellStyle name="Uwaga 3" xfId="55608" hidden="1"/>
    <cellStyle name="Uwaga 3" xfId="55607" hidden="1"/>
    <cellStyle name="Uwaga 3" xfId="55600" hidden="1"/>
    <cellStyle name="Uwaga 3" xfId="55598" hidden="1"/>
    <cellStyle name="Uwaga 3" xfId="55596" hidden="1"/>
    <cellStyle name="Uwaga 3" xfId="55591" hidden="1"/>
    <cellStyle name="Uwaga 3" xfId="55589" hidden="1"/>
    <cellStyle name="Uwaga 3" xfId="55587" hidden="1"/>
    <cellStyle name="Uwaga 3" xfId="55582" hidden="1"/>
    <cellStyle name="Uwaga 3" xfId="55580" hidden="1"/>
    <cellStyle name="Uwaga 3" xfId="55579" hidden="1"/>
    <cellStyle name="Uwaga 3" xfId="55573" hidden="1"/>
    <cellStyle name="Uwaga 3" xfId="55572" hidden="1"/>
    <cellStyle name="Uwaga 3" xfId="55571" hidden="1"/>
    <cellStyle name="Uwaga 3" xfId="55564" hidden="1"/>
    <cellStyle name="Uwaga 3" xfId="55562" hidden="1"/>
    <cellStyle name="Uwaga 3" xfId="55560" hidden="1"/>
    <cellStyle name="Uwaga 3" xfId="55556" hidden="1"/>
    <cellStyle name="Uwaga 3" xfId="55554" hidden="1"/>
    <cellStyle name="Uwaga 3" xfId="55552" hidden="1"/>
    <cellStyle name="Uwaga 3" xfId="55547" hidden="1"/>
    <cellStyle name="Uwaga 3" xfId="55545" hidden="1"/>
    <cellStyle name="Uwaga 3" xfId="55543" hidden="1"/>
    <cellStyle name="Uwaga 3" xfId="55538" hidden="1"/>
    <cellStyle name="Uwaga 3" xfId="55537" hidden="1"/>
    <cellStyle name="Uwaga 3" xfId="55535" hidden="1"/>
    <cellStyle name="Uwaga 3" xfId="55530" hidden="1"/>
    <cellStyle name="Uwaga 3" xfId="55529" hidden="1"/>
    <cellStyle name="Uwaga 3" xfId="55528" hidden="1"/>
    <cellStyle name="Uwaga 3" xfId="55521" hidden="1"/>
    <cellStyle name="Uwaga 3" xfId="55520" hidden="1"/>
    <cellStyle name="Uwaga 3" xfId="55519" hidden="1"/>
    <cellStyle name="Uwaga 3" xfId="55512" hidden="1"/>
    <cellStyle name="Uwaga 3" xfId="55511" hidden="1"/>
    <cellStyle name="Uwaga 3" xfId="55510" hidden="1"/>
    <cellStyle name="Uwaga 3" xfId="55503" hidden="1"/>
    <cellStyle name="Uwaga 3" xfId="55502" hidden="1"/>
    <cellStyle name="Uwaga 3" xfId="28696" hidden="1"/>
    <cellStyle name="Uwaga 3" xfId="55495" hidden="1"/>
    <cellStyle name="Uwaga 3" xfId="55494" hidden="1"/>
    <cellStyle name="Uwaga 3" xfId="55493" hidden="1"/>
    <cellStyle name="Uwaga 3" xfId="55478" hidden="1"/>
    <cellStyle name="Uwaga 3" xfId="55477" hidden="1"/>
    <cellStyle name="Uwaga 3" xfId="55475" hidden="1"/>
    <cellStyle name="Uwaga 3" xfId="55463" hidden="1"/>
    <cellStyle name="Uwaga 3" xfId="55462" hidden="1"/>
    <cellStyle name="Uwaga 3" xfId="55457" hidden="1"/>
    <cellStyle name="Uwaga 3" xfId="55448" hidden="1"/>
    <cellStyle name="Uwaga 3" xfId="55447" hidden="1"/>
    <cellStyle name="Uwaga 3" xfId="55442" hidden="1"/>
    <cellStyle name="Uwaga 3" xfId="55433" hidden="1"/>
    <cellStyle name="Uwaga 3" xfId="55432" hidden="1"/>
    <cellStyle name="Uwaga 3" xfId="55431" hidden="1"/>
    <cellStyle name="Uwaga 3" xfId="55419" hidden="1"/>
    <cellStyle name="Uwaga 3" xfId="55414" hidden="1"/>
    <cellStyle name="Uwaga 3" xfId="55409" hidden="1"/>
    <cellStyle name="Uwaga 3" xfId="55401" hidden="1"/>
    <cellStyle name="Uwaga 3" xfId="49273" hidden="1"/>
    <cellStyle name="Uwaga 3" xfId="35810" hidden="1"/>
    <cellStyle name="Uwaga 3" xfId="55394" hidden="1"/>
    <cellStyle name="Uwaga 3" xfId="53568" hidden="1"/>
    <cellStyle name="Uwaga 3" xfId="52582" hidden="1"/>
    <cellStyle name="Uwaga 3" xfId="49245" hidden="1"/>
    <cellStyle name="Uwaga 3" xfId="46834" hidden="1"/>
    <cellStyle name="Uwaga 3" xfId="44937" hidden="1"/>
    <cellStyle name="Uwaga 3" xfId="44400" hidden="1"/>
    <cellStyle name="Uwaga 3" xfId="44371" hidden="1"/>
    <cellStyle name="Uwaga 3" xfId="42485" hidden="1"/>
    <cellStyle name="Uwaga 3" xfId="36710" hidden="1"/>
    <cellStyle name="Uwaga 3" xfId="34293" hidden="1"/>
    <cellStyle name="Uwaga 3" xfId="31514" hidden="1"/>
    <cellStyle name="Uwaga 3" xfId="27744" hidden="1"/>
    <cellStyle name="Uwaga 3" xfId="55389" hidden="1"/>
    <cellStyle name="Uwaga 3" xfId="55384" hidden="1"/>
    <cellStyle name="Uwaga 3" xfId="55380" hidden="1"/>
    <cellStyle name="Uwaga 3" xfId="55376" hidden="1"/>
    <cellStyle name="Uwaga 3" xfId="55371" hidden="1"/>
    <cellStyle name="Uwaga 3" xfId="55366" hidden="1"/>
    <cellStyle name="Uwaga 3" xfId="55365" hidden="1"/>
    <cellStyle name="Uwaga 3" xfId="55363" hidden="1"/>
    <cellStyle name="Uwaga 3" xfId="55350" hidden="1"/>
    <cellStyle name="Uwaga 3" xfId="55346" hidden="1"/>
    <cellStyle name="Uwaga 3" xfId="55341" hidden="1"/>
    <cellStyle name="Uwaga 3" xfId="55334" hidden="1"/>
    <cellStyle name="Uwaga 3" xfId="55330" hidden="1"/>
    <cellStyle name="Uwaga 3" xfId="55325" hidden="1"/>
    <cellStyle name="Uwaga 3" xfId="55320" hidden="1"/>
    <cellStyle name="Uwaga 3" xfId="55317" hidden="1"/>
    <cellStyle name="Uwaga 3" xfId="55312" hidden="1"/>
    <cellStyle name="Uwaga 3" xfId="55307" hidden="1"/>
    <cellStyle name="Uwaga 3" xfId="55306" hidden="1"/>
    <cellStyle name="Uwaga 3" xfId="55303" hidden="1"/>
    <cellStyle name="Uwaga 3" xfId="55299" hidden="1"/>
    <cellStyle name="Uwaga 3" xfId="55295" hidden="1"/>
    <cellStyle name="Uwaga 3" xfId="54470" hidden="1"/>
    <cellStyle name="Uwaga 3" xfId="51104" hidden="1"/>
    <cellStyle name="Uwaga 3" xfId="48298" hidden="1"/>
    <cellStyle name="Uwaga 3" xfId="46808" hidden="1"/>
    <cellStyle name="Uwaga 3" xfId="44373" hidden="1"/>
    <cellStyle name="Uwaga 3" xfId="42487" hidden="1"/>
    <cellStyle name="Uwaga 3" xfId="40078" hidden="1"/>
    <cellStyle name="Uwaga 3" xfId="37670" hidden="1"/>
    <cellStyle name="Uwaga 3" xfId="37641" hidden="1"/>
    <cellStyle name="Uwaga 3" xfId="36712" hidden="1"/>
    <cellStyle name="Uwaga 3" xfId="30935" hidden="1"/>
    <cellStyle name="Uwaga 3" xfId="30034" hidden="1"/>
    <cellStyle name="Uwaga 3" xfId="27742" hidden="1"/>
    <cellStyle name="Uwaga 3" xfId="55282" hidden="1"/>
    <cellStyle name="Uwaga 3" xfId="55280" hidden="1"/>
    <cellStyle name="Uwaga 3" xfId="55277" hidden="1"/>
    <cellStyle name="Uwaga 3" xfId="29270" hidden="1"/>
    <cellStyle name="Uwaga 3" xfId="55275" hidden="1"/>
    <cellStyle name="Uwaga 3" xfId="55273" hidden="1"/>
    <cellStyle name="Uwaga 3" xfId="52585" hidden="1"/>
    <cellStyle name="Uwaga 3" xfId="51665" hidden="1"/>
    <cellStyle name="Uwaga 3" xfId="51134" hidden="1"/>
    <cellStyle name="Uwaga 3" xfId="44403" hidden="1"/>
    <cellStyle name="Uwaga 3" xfId="43445" hidden="1"/>
    <cellStyle name="Uwaga 3" xfId="41037" hidden="1"/>
    <cellStyle name="Uwaga 3" xfId="37642" hidden="1"/>
    <cellStyle name="Uwaga 3" xfId="35785" hidden="1"/>
    <cellStyle name="Uwaga 3" xfId="34296" hidden="1"/>
    <cellStyle name="Uwaga 3" xfId="30035" hidden="1"/>
    <cellStyle name="Uwaga 3" xfId="27771" hidden="1"/>
    <cellStyle name="Uwaga 3" xfId="55264" hidden="1"/>
    <cellStyle name="Uwaga 3" xfId="55257" hidden="1"/>
    <cellStyle name="Uwaga 3" xfId="55256" hidden="1"/>
    <cellStyle name="Uwaga 3" xfId="55254" hidden="1"/>
    <cellStyle name="Uwaga 3" xfId="55250" hidden="1"/>
    <cellStyle name="Uwaga 3" xfId="55247" hidden="1"/>
    <cellStyle name="Uwaga 3" xfId="55244" hidden="1"/>
    <cellStyle name="Uwaga 3" xfId="51664" hidden="1"/>
    <cellStyle name="Uwaga 3" xfId="50206" hidden="1"/>
    <cellStyle name="Uwaga 3" xfId="48296" hidden="1"/>
    <cellStyle name="Uwaga 3" xfId="44404" hidden="1"/>
    <cellStyle name="Uwaga 3" xfId="43475" hidden="1"/>
    <cellStyle name="Uwaga 3" xfId="42489" hidden="1"/>
    <cellStyle name="Uwaga 3" xfId="37672" hidden="1"/>
    <cellStyle name="Uwaga 3" xfId="37643" hidden="1"/>
    <cellStyle name="Uwaga 3" xfId="36743" hidden="1"/>
    <cellStyle name="Uwaga 3" xfId="30937" hidden="1"/>
    <cellStyle name="Uwaga 3" xfId="30036" hidden="1"/>
    <cellStyle name="Uwaga 3" xfId="27740" hidden="1"/>
    <cellStyle name="Uwaga 3" xfId="55232" hidden="1"/>
    <cellStyle name="Uwaga 3" xfId="55231" hidden="1"/>
    <cellStyle name="Uwaga 3" xfId="55229" hidden="1"/>
    <cellStyle name="Uwaga 3" xfId="29272" hidden="1"/>
    <cellStyle name="Uwaga 3" xfId="55225" hidden="1"/>
    <cellStyle name="Uwaga 3" xfId="55223" hidden="1"/>
    <cellStyle name="Uwaga 3" xfId="52587" hidden="1"/>
    <cellStyle name="Uwaga 3" xfId="51663" hidden="1"/>
    <cellStyle name="Uwaga 3" xfId="51136" hidden="1"/>
    <cellStyle name="Uwaga 3" xfId="44405" hidden="1"/>
    <cellStyle name="Uwaga 3" xfId="43476" hidden="1"/>
    <cellStyle name="Uwaga 3" xfId="42490" hidden="1"/>
    <cellStyle name="Uwaga 3" xfId="37644" hidden="1"/>
    <cellStyle name="Uwaga 3" xfId="35787" hidden="1"/>
    <cellStyle name="Uwaga 3" xfId="34327" hidden="1"/>
    <cellStyle name="Uwaga 3" xfId="30037" hidden="1"/>
    <cellStyle name="Uwaga 3" xfId="27739" hidden="1"/>
    <cellStyle name="Uwaga 3" xfId="55216" hidden="1"/>
    <cellStyle name="Uwaga 3" xfId="55207" hidden="1"/>
    <cellStyle name="Uwaga 3" xfId="55206" hidden="1"/>
    <cellStyle name="Uwaga 3" xfId="55205" hidden="1"/>
    <cellStyle name="Uwaga 3" xfId="55192" hidden="1"/>
    <cellStyle name="Uwaga 3" xfId="55190" hidden="1"/>
    <cellStyle name="Uwaga 3" xfId="55188" hidden="1"/>
    <cellStyle name="Uwaga 3" xfId="55177" hidden="1"/>
    <cellStyle name="Uwaga 3" xfId="55175" hidden="1"/>
    <cellStyle name="Uwaga 3" xfId="55173" hidden="1"/>
    <cellStyle name="Uwaga 3" xfId="55162" hidden="1"/>
    <cellStyle name="Uwaga 3" xfId="55160" hidden="1"/>
    <cellStyle name="Uwaga 3" xfId="55158" hidden="1"/>
    <cellStyle name="Uwaga 3" xfId="49270" hidden="1"/>
    <cellStyle name="Uwaga 3" xfId="45904" hidden="1"/>
    <cellStyle name="Uwaga 3" xfId="42539" hidden="1"/>
    <cellStyle name="Uwaga 3" xfId="54494" hidden="1"/>
    <cellStyle name="Uwaga 3" xfId="53565" hidden="1"/>
    <cellStyle name="Uwaga 3" xfId="52608" hidden="1"/>
    <cellStyle name="Uwaga 3" xfId="47731" hidden="1"/>
    <cellStyle name="Uwaga 3" xfId="46803" hidden="1"/>
    <cellStyle name="Uwaga 3" xfId="45847" hidden="1"/>
    <cellStyle name="Uwaga 3" xfId="40101" hidden="1"/>
    <cellStyle name="Uwaga 3" xfId="39144" hidden="1"/>
    <cellStyle name="Uwaga 3" xfId="39115" hidden="1"/>
    <cellStyle name="Uwaga 3" xfId="33360" hidden="1"/>
    <cellStyle name="Uwaga 3" xfId="32453" hidden="1"/>
    <cellStyle name="Uwaga 3" xfId="32424" hidden="1"/>
    <cellStyle name="Uwaga 3" xfId="55137" hidden="1"/>
    <cellStyle name="Uwaga 3" xfId="55135" hidden="1"/>
    <cellStyle name="Uwaga 3" xfId="55133" hidden="1"/>
    <cellStyle name="Uwaga 3" xfId="55122" hidden="1"/>
    <cellStyle name="Uwaga 3" xfId="55120" hidden="1"/>
    <cellStyle name="Uwaga 3" xfId="55118" hidden="1"/>
    <cellStyle name="Uwaga 3" xfId="55108" hidden="1"/>
    <cellStyle name="Uwaga 3" xfId="55106" hidden="1"/>
    <cellStyle name="Uwaga 3" xfId="54511" hidden="1"/>
    <cellStyle name="Uwaga 3" xfId="54515" hidden="1"/>
    <cellStyle name="Uwaga 3" xfId="54504" hidden="1"/>
    <cellStyle name="Uwaga 3" xfId="55103" hidden="1"/>
    <cellStyle name="Uwaga 3" xfId="55092" hidden="1"/>
    <cellStyle name="Uwaga 3" xfId="55090" hidden="1"/>
    <cellStyle name="Uwaga 3" xfId="55089" hidden="1"/>
    <cellStyle name="Uwaga 3" xfId="55081" hidden="1"/>
    <cellStyle name="Uwaga 3" xfId="55078" hidden="1"/>
    <cellStyle name="Uwaga 3" xfId="55076" hidden="1"/>
    <cellStyle name="Uwaga 3" xfId="55065" hidden="1"/>
    <cellStyle name="Uwaga 3" xfId="55063" hidden="1"/>
    <cellStyle name="Uwaga 3" xfId="55061" hidden="1"/>
    <cellStyle name="Uwaga 3" xfId="55049" hidden="1"/>
    <cellStyle name="Uwaga 3" xfId="55047" hidden="1"/>
    <cellStyle name="Uwaga 3" xfId="55045" hidden="1"/>
    <cellStyle name="Uwaga 3" xfId="55037" hidden="1"/>
    <cellStyle name="Uwaga 3" xfId="55035" hidden="1"/>
    <cellStyle name="Uwaga 3" xfId="55032" hidden="1"/>
    <cellStyle name="Uwaga 3" xfId="55042" hidden="1"/>
    <cellStyle name="Uwaga 3" xfId="55043" hidden="1"/>
    <cellStyle name="Uwaga 3" xfId="55044" hidden="1"/>
    <cellStyle name="Uwaga 3" xfId="55057" hidden="1"/>
    <cellStyle name="Uwaga 3" xfId="55058" hidden="1"/>
    <cellStyle name="Uwaga 3" xfId="55059" hidden="1"/>
    <cellStyle name="Uwaga 3" xfId="55072" hidden="1"/>
    <cellStyle name="Uwaga 3" xfId="55073" hidden="1"/>
    <cellStyle name="Uwaga 3" xfId="55074" hidden="1"/>
    <cellStyle name="Uwaga 3" xfId="55086" hidden="1"/>
    <cellStyle name="Uwaga 3" xfId="55087" hidden="1"/>
    <cellStyle name="Uwaga 3" xfId="55088" hidden="1"/>
    <cellStyle name="Uwaga 3" xfId="55101" hidden="1"/>
    <cellStyle name="Uwaga 3" xfId="55102" hidden="1"/>
    <cellStyle name="Uwaga 3" xfId="55104" hidden="1"/>
    <cellStyle name="Uwaga 3" xfId="54513" hidden="1"/>
    <cellStyle name="Uwaga 3" xfId="55105" hidden="1"/>
    <cellStyle name="Uwaga 3" xfId="55107" hidden="1"/>
    <cellStyle name="Uwaga 3" xfId="55116" hidden="1"/>
    <cellStyle name="Uwaga 3" xfId="55119" hidden="1"/>
    <cellStyle name="Uwaga 3" xfId="55121" hidden="1"/>
    <cellStyle name="Uwaga 3" xfId="55131" hidden="1"/>
    <cellStyle name="Uwaga 3" xfId="55134" hidden="1"/>
    <cellStyle name="Uwaga 3" xfId="55136" hidden="1"/>
    <cellStyle name="Uwaga 3" xfId="30028" hidden="1"/>
    <cellStyle name="Uwaga 3" xfId="30959" hidden="1"/>
    <cellStyle name="Uwaga 3" xfId="31518" hidden="1"/>
    <cellStyle name="Uwaga 3" xfId="37635" hidden="1"/>
    <cellStyle name="Uwaga 3" xfId="38209" hidden="1"/>
    <cellStyle name="Uwaga 3" xfId="40072" hidden="1"/>
    <cellStyle name="Uwaga 3" xfId="44396" hidden="1"/>
    <cellStyle name="Uwaga 3" xfId="45876" hidden="1"/>
    <cellStyle name="Uwaga 3" xfId="46831" hidden="1"/>
    <cellStyle name="Uwaga 3" xfId="51671" hidden="1"/>
    <cellStyle name="Uwaga 3" xfId="53536" hidden="1"/>
    <cellStyle name="Uwaga 3" xfId="54465" hidden="1"/>
    <cellStyle name="Uwaga 3" xfId="55150" hidden="1"/>
    <cellStyle name="Uwaga 3" xfId="35807" hidden="1"/>
    <cellStyle name="Uwaga 3" xfId="39173" hidden="1"/>
    <cellStyle name="Uwaga 3" xfId="55156" hidden="1"/>
    <cellStyle name="Uwaga 3" xfId="55159" hidden="1"/>
    <cellStyle name="Uwaga 3" xfId="55161" hidden="1"/>
    <cellStyle name="Uwaga 3" xfId="55171" hidden="1"/>
    <cellStyle name="Uwaga 3" xfId="55174" hidden="1"/>
    <cellStyle name="Uwaga 3" xfId="55176" hidden="1"/>
    <cellStyle name="Uwaga 3" xfId="55186" hidden="1"/>
    <cellStyle name="Uwaga 3" xfId="55189" hidden="1"/>
    <cellStyle name="Uwaga 3" xfId="55191" hidden="1"/>
    <cellStyle name="Uwaga 3" xfId="55201" hidden="1"/>
    <cellStyle name="Uwaga 3" xfId="55203" hidden="1"/>
    <cellStyle name="Uwaga 3" xfId="55204" hidden="1"/>
    <cellStyle name="Uwaga 3" xfId="28693" hidden="1"/>
    <cellStyle name="Uwaga 3" xfId="30006" hidden="1"/>
    <cellStyle name="Uwaga 3" xfId="30938" hidden="1"/>
    <cellStyle name="Uwaga 3" xfId="35758" hidden="1"/>
    <cellStyle name="Uwaga 3" xfId="36744" hidden="1"/>
    <cellStyle name="Uwaga 3" xfId="37673" hidden="1"/>
    <cellStyle name="Uwaga 3" xfId="42519" hidden="1"/>
    <cellStyle name="Uwaga 3" xfId="44376" hidden="1"/>
    <cellStyle name="Uwaga 3" xfId="44932" hidden="1"/>
    <cellStyle name="Uwaga 3" xfId="49250" hidden="1"/>
    <cellStyle name="Uwaga 3" xfId="50207" hidden="1"/>
    <cellStyle name="Uwaga 3" xfId="51107" hidden="1"/>
    <cellStyle name="Uwaga 3" xfId="55220" hidden="1"/>
    <cellStyle name="Uwaga 3" xfId="55222" hidden="1"/>
    <cellStyle name="Uwaga 3" xfId="55224" hidden="1"/>
    <cellStyle name="Uwaga 3" xfId="27711" hidden="1"/>
    <cellStyle name="Uwaga 3" xfId="55228" hidden="1"/>
    <cellStyle name="Uwaga 3" xfId="55230" hidden="1"/>
    <cellStyle name="Uwaga 3" xfId="55241" hidden="1"/>
    <cellStyle name="Uwaga 3" xfId="27770" hidden="1"/>
    <cellStyle name="Uwaga 3" xfId="30005" hidden="1"/>
    <cellStyle name="Uwaga 3" xfId="34835" hidden="1"/>
    <cellStyle name="Uwaga 3" xfId="35786" hidden="1"/>
    <cellStyle name="Uwaga 3" xfId="36714" hidden="1"/>
    <cellStyle name="Uwaga 3" xfId="42518" hidden="1"/>
    <cellStyle name="Uwaga 3" xfId="44375" hidden="1"/>
    <cellStyle name="Uwaga 3" xfId="44933" hidden="1"/>
    <cellStyle name="Uwaga 3" xfId="50177" hidden="1"/>
    <cellStyle name="Uwaga 3" xfId="51135" hidden="1"/>
    <cellStyle name="Uwaga 3" xfId="52586" hidden="1"/>
    <cellStyle name="Uwaga 3" xfId="55246" hidden="1"/>
    <cellStyle name="Uwaga 3" xfId="55249" hidden="1"/>
    <cellStyle name="Uwaga 3" xfId="29271" hidden="1"/>
    <cellStyle name="Uwaga 3" xfId="27712" hidden="1"/>
    <cellStyle name="Uwaga 3" xfId="55253" hidden="1"/>
    <cellStyle name="Uwaga 3" xfId="55255" hidden="1"/>
    <cellStyle name="Uwaga 3" xfId="28691" hidden="1"/>
    <cellStyle name="Uwaga 3" xfId="30004" hidden="1"/>
    <cellStyle name="Uwaga 3" xfId="30936" hidden="1"/>
    <cellStyle name="Uwaga 3" xfId="35756" hidden="1"/>
    <cellStyle name="Uwaga 3" xfId="36742" hidden="1"/>
    <cellStyle name="Uwaga 3" xfId="37671" hidden="1"/>
    <cellStyle name="Uwaga 3" xfId="42517" hidden="1"/>
    <cellStyle name="Uwaga 3" xfId="44374" hidden="1"/>
    <cellStyle name="Uwaga 3" xfId="44934" hidden="1"/>
    <cellStyle name="Uwaga 3" xfId="48297" hidden="1"/>
    <cellStyle name="Uwaga 3" xfId="50176" hidden="1"/>
    <cellStyle name="Uwaga 3" xfId="51105" hidden="1"/>
    <cellStyle name="Uwaga 3" xfId="55268" hidden="1"/>
    <cellStyle name="Uwaga 3" xfId="55271" hidden="1"/>
    <cellStyle name="Uwaga 3" xfId="55274" hidden="1"/>
    <cellStyle name="Uwaga 3" xfId="28700" hidden="1"/>
    <cellStyle name="Uwaga 3" xfId="55278" hidden="1"/>
    <cellStyle name="Uwaga 3" xfId="55281" hidden="1"/>
    <cellStyle name="Uwaga 3" xfId="55289" hidden="1"/>
    <cellStyle name="Uwaga 3" xfId="28690" hidden="1"/>
    <cellStyle name="Uwaga 3" xfId="30003" hidden="1"/>
    <cellStyle name="Uwaga 3" xfId="34295" hidden="1"/>
    <cellStyle name="Uwaga 3" xfId="35755" hidden="1"/>
    <cellStyle name="Uwaga 3" xfId="36741" hidden="1"/>
    <cellStyle name="Uwaga 3" xfId="41569" hidden="1"/>
    <cellStyle name="Uwaga 3" xfId="43473" hidden="1"/>
    <cellStyle name="Uwaga 3" xfId="44935" hidden="1"/>
    <cellStyle name="Uwaga 3" xfId="49247" hidden="1"/>
    <cellStyle name="Uwaga 3" xfId="51133" hidden="1"/>
    <cellStyle name="Uwaga 3" xfId="52584" hidden="1"/>
    <cellStyle name="Uwaga 3" xfId="55294" hidden="1"/>
    <cellStyle name="Uwaga 3" xfId="55298" hidden="1"/>
    <cellStyle name="Uwaga 3" xfId="29269" hidden="1"/>
    <cellStyle name="Uwaga 3" xfId="28701" hidden="1"/>
    <cellStyle name="Uwaga 3" xfId="55302" hidden="1"/>
    <cellStyle name="Uwaga 3" xfId="55305" hidden="1"/>
    <cellStyle name="Uwaga 3" xfId="55313" hidden="1"/>
    <cellStyle name="Uwaga 3" xfId="55318" hidden="1"/>
    <cellStyle name="Uwaga 3" xfId="55321" hidden="1"/>
    <cellStyle name="Uwaga 3" xfId="55328" hidden="1"/>
    <cellStyle name="Uwaga 3" xfId="55333" hidden="1"/>
    <cellStyle name="Uwaga 3" xfId="55336" hidden="1"/>
    <cellStyle name="Uwaga 3" xfId="55343" hidden="1"/>
    <cellStyle name="Uwaga 3" xfId="55348" hidden="1"/>
    <cellStyle name="Uwaga 3" xfId="55351" hidden="1"/>
    <cellStyle name="Uwaga 3" xfId="55357" hidden="1"/>
    <cellStyle name="Uwaga 3" xfId="55361" hidden="1"/>
    <cellStyle name="Uwaga 3" xfId="55364" hidden="1"/>
    <cellStyle name="Uwaga 3" xfId="55372" hidden="1"/>
    <cellStyle name="Uwaga 3" xfId="55377" hidden="1"/>
    <cellStyle name="Uwaga 3" xfId="55381" hidden="1"/>
    <cellStyle name="Uwaga 3" xfId="55387" hidden="1"/>
    <cellStyle name="Uwaga 3" xfId="28688" hidden="1"/>
    <cellStyle name="Uwaga 3" xfId="30032" hidden="1"/>
    <cellStyle name="Uwaga 3" xfId="33364" hidden="1"/>
    <cellStyle name="Uwaga 3" xfId="35753" hidden="1"/>
    <cellStyle name="Uwaga 3" xfId="37639" hidden="1"/>
    <cellStyle name="Uwaga 3" xfId="40076" hidden="1"/>
    <cellStyle name="Uwaga 3" xfId="41571" hidden="1"/>
    <cellStyle name="Uwaga 3" xfId="43471" hidden="1"/>
    <cellStyle name="Uwaga 3" xfId="47734" hidden="1"/>
    <cellStyle name="Uwaga 3" xfId="50173" hidden="1"/>
    <cellStyle name="Uwaga 3" xfId="51668" hidden="1"/>
    <cellStyle name="Uwaga 3" xfId="54497" hidden="1"/>
    <cellStyle name="Uwaga 3" xfId="55396" hidden="1"/>
    <cellStyle name="Uwaga 3" xfId="29267" hidden="1"/>
    <cellStyle name="Uwaga 3" xfId="52639" hidden="1"/>
    <cellStyle name="Uwaga 3" xfId="55402" hidden="1"/>
    <cellStyle name="Uwaga 3" xfId="29283" hidden="1"/>
    <cellStyle name="Uwaga 3" xfId="55408" hidden="1"/>
    <cellStyle name="Uwaga 3" xfId="55413" hidden="1"/>
    <cellStyle name="Uwaga 3" xfId="55418" hidden="1"/>
    <cellStyle name="Uwaga 3" xfId="55423" hidden="1"/>
    <cellStyle name="Uwaga 3" xfId="55426" hidden="1"/>
    <cellStyle name="Uwaga 3" xfId="55430" hidden="1"/>
    <cellStyle name="Uwaga 3" xfId="55437" hidden="1"/>
    <cellStyle name="Uwaga 3" xfId="55441" hidden="1"/>
    <cellStyle name="Uwaga 3" xfId="55446" hidden="1"/>
    <cellStyle name="Uwaga 3" xfId="55452" hidden="1"/>
    <cellStyle name="Uwaga 3" xfId="55456" hidden="1"/>
    <cellStyle name="Uwaga 3" xfId="55461" hidden="1"/>
    <cellStyle name="Uwaga 3" xfId="55467" hidden="1"/>
    <cellStyle name="Uwaga 3" xfId="55471" hidden="1"/>
    <cellStyle name="Uwaga 3" xfId="55476" hidden="1"/>
    <cellStyle name="Uwaga 3" xfId="55482" hidden="1"/>
    <cellStyle name="Uwaga 3" xfId="55486" hidden="1"/>
    <cellStyle name="Uwaga 3" xfId="55490" hidden="1"/>
    <cellStyle name="Uwaga 3" xfId="55039" hidden="1"/>
    <cellStyle name="Uwaga 3" xfId="55040" hidden="1"/>
    <cellStyle name="Uwaga 3" xfId="55041" hidden="1"/>
    <cellStyle name="Uwaga 3" xfId="55054" hidden="1"/>
    <cellStyle name="Uwaga 3" xfId="55055" hidden="1"/>
    <cellStyle name="Uwaga 3" xfId="55056" hidden="1"/>
    <cellStyle name="Uwaga 3" xfId="55069" hidden="1"/>
    <cellStyle name="Uwaga 3" xfId="55070" hidden="1"/>
    <cellStyle name="Uwaga 3" xfId="55071" hidden="1"/>
    <cellStyle name="Uwaga 3" xfId="55084" hidden="1"/>
    <cellStyle name="Uwaga 3" xfId="55085" hidden="1"/>
    <cellStyle name="Uwaga 3" xfId="55876" hidden="1"/>
    <cellStyle name="Uwaga 3" xfId="55098" hidden="1"/>
    <cellStyle name="Uwaga 3" xfId="55099" hidden="1"/>
    <cellStyle name="Uwaga 3" xfId="55100" hidden="1"/>
    <cellStyle name="Uwaga 3" xfId="54510" hidden="1"/>
    <cellStyle name="Uwaga 3" xfId="54512" hidden="1"/>
    <cellStyle name="Uwaga 3" xfId="54518" hidden="1"/>
    <cellStyle name="Uwaga 3" xfId="55113" hidden="1"/>
    <cellStyle name="Uwaga 3" xfId="55115" hidden="1"/>
    <cellStyle name="Uwaga 3" xfId="55117" hidden="1"/>
    <cellStyle name="Uwaga 3" xfId="55128" hidden="1"/>
    <cellStyle name="Uwaga 3" xfId="55130" hidden="1"/>
    <cellStyle name="Uwaga 3" xfId="55132" hidden="1"/>
    <cellStyle name="Uwaga 3" xfId="27778" hidden="1"/>
    <cellStyle name="Uwaga 3" xfId="29997" hidden="1"/>
    <cellStyle name="Uwaga 3" xfId="30929" hidden="1"/>
    <cellStyle name="Uwaga 3" xfId="35778" hidden="1"/>
    <cellStyle name="Uwaga 3" xfId="36735" hidden="1"/>
    <cellStyle name="Uwaga 3" xfId="37664" hidden="1"/>
    <cellStyle name="Uwaga 3" xfId="43438" hidden="1"/>
    <cellStyle name="Uwaga 3" xfId="44367" hidden="1"/>
    <cellStyle name="Uwaga 3" xfId="44941" hidden="1"/>
    <cellStyle name="Uwaga 3" xfId="50199" hidden="1"/>
    <cellStyle name="Uwaga 3" xfId="51128" hidden="1"/>
    <cellStyle name="Uwaga 3" xfId="52579" hidden="1"/>
    <cellStyle name="Uwaga 3" xfId="55147" hidden="1"/>
    <cellStyle name="Uwaga 3" xfId="55149" hidden="1"/>
    <cellStyle name="Uwaga 3" xfId="29264" hidden="1"/>
    <cellStyle name="Uwaga 3" xfId="55153" hidden="1"/>
    <cellStyle name="Uwaga 3" xfId="55155" hidden="1"/>
    <cellStyle name="Uwaga 3" xfId="55157" hidden="1"/>
    <cellStyle name="Uwaga 3" xfId="55168" hidden="1"/>
    <cellStyle name="Uwaga 3" xfId="55170" hidden="1"/>
    <cellStyle name="Uwaga 3" xfId="55172" hidden="1"/>
    <cellStyle name="Uwaga 3" xfId="55183" hidden="1"/>
    <cellStyle name="Uwaga 3" xfId="55185" hidden="1"/>
    <cellStyle name="Uwaga 3" xfId="55187" hidden="1"/>
    <cellStyle name="Uwaga 3" xfId="55198" hidden="1"/>
    <cellStyle name="Uwaga 3" xfId="55200" hidden="1"/>
    <cellStyle name="Uwaga 3" xfId="55202" hidden="1"/>
    <cellStyle name="Uwaga 3" xfId="55213" hidden="1"/>
    <cellStyle name="Uwaga 3" xfId="55215" hidden="1"/>
    <cellStyle name="Uwaga 3" xfId="27769" hidden="1"/>
    <cellStyle name="Uwaga 3" xfId="33398" hidden="1"/>
    <cellStyle name="Uwaga 3" xfId="34834" hidden="1"/>
    <cellStyle name="Uwaga 3" xfId="36715" hidden="1"/>
    <cellStyle name="Uwaga 3" xfId="41010" hidden="1"/>
    <cellStyle name="Uwaga 3" xfId="41566" hidden="1"/>
    <cellStyle name="Uwaga 3" xfId="43447" hidden="1"/>
    <cellStyle name="Uwaga 3" xfId="47768" hidden="1"/>
    <cellStyle name="Uwaga 3" xfId="49221" hidden="1"/>
    <cellStyle name="Uwaga 3" xfId="50178" hidden="1"/>
    <cellStyle name="Uwaga 3" xfId="55217" hidden="1"/>
    <cellStyle name="Uwaga 3" xfId="55219" hidden="1"/>
    <cellStyle name="Uwaga 3" xfId="55221" hidden="1"/>
    <cellStyle name="Uwaga 3" xfId="52644" hidden="1"/>
    <cellStyle name="Uwaga 3" xfId="55226" hidden="1"/>
    <cellStyle name="Uwaga 3" xfId="55227" hidden="1"/>
    <cellStyle name="Uwaga 3" xfId="55238" hidden="1"/>
    <cellStyle name="Uwaga 3" xfId="55240" hidden="1"/>
    <cellStyle name="Uwaga 3" xfId="28692" hidden="1"/>
    <cellStyle name="Uwaga 3" xfId="33397" hidden="1"/>
    <cellStyle name="Uwaga 3" xfId="34326" hidden="1"/>
    <cellStyle name="Uwaga 3" xfId="35757" hidden="1"/>
    <cellStyle name="Uwaga 3" xfId="41009" hidden="1"/>
    <cellStyle name="Uwaga 3" xfId="41567" hidden="1"/>
    <cellStyle name="Uwaga 3" xfId="43446" hidden="1"/>
    <cellStyle name="Uwaga 3" xfId="47767" hidden="1"/>
    <cellStyle name="Uwaga 3" xfId="49249" hidden="1"/>
    <cellStyle name="Uwaga 3" xfId="51106" hidden="1"/>
    <cellStyle name="Uwaga 3" xfId="55242" hidden="1"/>
    <cellStyle name="Uwaga 3" xfId="55245" hidden="1"/>
    <cellStyle name="Uwaga 3" xfId="55248" hidden="1"/>
    <cellStyle name="Uwaga 3" xfId="52643" hidden="1"/>
    <cellStyle name="Uwaga 3" xfId="55251" hidden="1"/>
    <cellStyle name="Uwaga 3" xfId="55252" hidden="1"/>
    <cellStyle name="Uwaga 3" xfId="55263" hidden="1"/>
    <cellStyle name="Uwaga 3" xfId="55266" hidden="1"/>
    <cellStyle name="Uwaga 3" xfId="27741" hidden="1"/>
    <cellStyle name="Uwaga 3" xfId="33396" hidden="1"/>
    <cellStyle name="Uwaga 3" xfId="34836" hidden="1"/>
    <cellStyle name="Uwaga 3" xfId="36713" hidden="1"/>
    <cellStyle name="Uwaga 3" xfId="41008" hidden="1"/>
    <cellStyle name="Uwaga 3" xfId="42488" hidden="1"/>
    <cellStyle name="Uwaga 3" xfId="43474" hidden="1"/>
    <cellStyle name="Uwaga 3" xfId="46837" hidden="1"/>
    <cellStyle name="Uwaga 3" xfId="49219" hidden="1"/>
    <cellStyle name="Uwaga 3" xfId="50205" hidden="1"/>
    <cellStyle name="Uwaga 3" xfId="54471" hidden="1"/>
    <cellStyle name="Uwaga 3" xfId="55269" hidden="1"/>
    <cellStyle name="Uwaga 3" xfId="55272" hidden="1"/>
    <cellStyle name="Uwaga 3" xfId="45910" hidden="1"/>
    <cellStyle name="Uwaga 3" xfId="55276" hidden="1"/>
    <cellStyle name="Uwaga 3" xfId="55279" hidden="1"/>
    <cellStyle name="Uwaga 3" xfId="55286" hidden="1"/>
    <cellStyle name="Uwaga 3" xfId="55290" hidden="1"/>
    <cellStyle name="Uwaga 3" xfId="27772" hidden="1"/>
    <cellStyle name="Uwaga 3" xfId="32459" hidden="1"/>
    <cellStyle name="Uwaga 3" xfId="34324" hidden="1"/>
    <cellStyle name="Uwaga 3" xfId="35784" hidden="1"/>
    <cellStyle name="Uwaga 3" xfId="40107" hidden="1"/>
    <cellStyle name="Uwaga 3" xfId="42516" hidden="1"/>
    <cellStyle name="Uwaga 3" xfId="44402" hidden="1"/>
    <cellStyle name="Uwaga 3" xfId="47736" hidden="1"/>
    <cellStyle name="Uwaga 3" xfId="50175" hidden="1"/>
    <cellStyle name="Uwaga 3" xfId="51666" hidden="1"/>
    <cellStyle name="Uwaga 3" xfId="54499" hidden="1"/>
    <cellStyle name="Uwaga 3" xfId="55296" hidden="1"/>
    <cellStyle name="Uwaga 3" xfId="55300" hidden="1"/>
    <cellStyle name="Uwaga 3" xfId="45909" hidden="1"/>
    <cellStyle name="Uwaga 3" xfId="55301" hidden="1"/>
    <cellStyle name="Uwaga 3" xfId="55304" hidden="1"/>
    <cellStyle name="Uwaga 3" xfId="55310" hidden="1"/>
    <cellStyle name="Uwaga 3" xfId="55315" hidden="1"/>
    <cellStyle name="Uwaga 3" xfId="55319" hidden="1"/>
    <cellStyle name="Uwaga 3" xfId="55326" hidden="1"/>
    <cellStyle name="Uwaga 3" xfId="55331" hidden="1"/>
    <cellStyle name="Uwaga 3" xfId="55335" hidden="1"/>
    <cellStyle name="Uwaga 3" xfId="55340" hidden="1"/>
    <cellStyle name="Uwaga 3" xfId="55345" hidden="1"/>
    <cellStyle name="Uwaga 3" xfId="55349" hidden="1"/>
    <cellStyle name="Uwaga 3" xfId="55355" hidden="1"/>
    <cellStyle name="Uwaga 3" xfId="55359" hidden="1"/>
    <cellStyle name="Uwaga 3" xfId="55362" hidden="1"/>
    <cellStyle name="Uwaga 3" xfId="55369" hidden="1"/>
    <cellStyle name="Uwaga 3" xfId="55374" hidden="1"/>
    <cellStyle name="Uwaga 3" xfId="55379" hidden="1"/>
    <cellStyle name="Uwaga 3" xfId="55385" hidden="1"/>
    <cellStyle name="Uwaga 3" xfId="55390" hidden="1"/>
    <cellStyle name="Uwaga 3" xfId="30001" hidden="1"/>
    <cellStyle name="Uwaga 3" xfId="32428" hidden="1"/>
    <cellStyle name="Uwaga 3" xfId="34322" hidden="1"/>
    <cellStyle name="Uwaga 3" xfId="36739" hidden="1"/>
    <cellStyle name="Uwaga 3" xfId="39119" hidden="1"/>
    <cellStyle name="Uwaga 3" xfId="41005" hidden="1"/>
    <cellStyle name="Uwaga 3" xfId="43442" hidden="1"/>
    <cellStyle name="Uwaga 3" xfId="46806" hidden="1"/>
    <cellStyle name="Uwaga 3" xfId="49216" hidden="1"/>
    <cellStyle name="Uwaga 3" xfId="51131" hidden="1"/>
    <cellStyle name="Uwaga 3" xfId="54468" hidden="1"/>
    <cellStyle name="Uwaga 3" xfId="55395" hidden="1"/>
    <cellStyle name="Uwaga 3" xfId="55399" hidden="1"/>
    <cellStyle name="Uwaga 3" xfId="45907" hidden="1"/>
    <cellStyle name="Uwaga 3" xfId="27716" hidden="1"/>
    <cellStyle name="Uwaga 3" xfId="55405" hidden="1"/>
    <cellStyle name="Uwaga 3" xfId="55407" hidden="1"/>
    <cellStyle name="Uwaga 3" xfId="55412" hidden="1"/>
    <cellStyle name="Uwaga 3" xfId="55417" hidden="1"/>
    <cellStyle name="Uwaga 3" xfId="55422" hidden="1"/>
    <cellStyle name="Uwaga 3" xfId="28695" hidden="1"/>
    <cellStyle name="Uwaga 3" xfId="55429" hidden="1"/>
    <cellStyle name="Uwaga 3" xfId="55436" hidden="1"/>
    <cellStyle name="Uwaga 3" xfId="55440" hidden="1"/>
    <cellStyle name="Uwaga 3" xfId="55445" hidden="1"/>
    <cellStyle name="Uwaga 3" xfId="55451" hidden="1"/>
    <cellStyle name="Uwaga 3" xfId="55455" hidden="1"/>
    <cellStyle name="Uwaga 3" xfId="55460" hidden="1"/>
    <cellStyle name="Uwaga 3" xfId="55466" hidden="1"/>
    <cellStyle name="Uwaga 3" xfId="55470" hidden="1"/>
    <cellStyle name="Uwaga 3" xfId="55474" hidden="1"/>
    <cellStyle name="Uwaga 3" xfId="55481" hidden="1"/>
    <cellStyle name="Uwaga 3" xfId="55485" hidden="1"/>
    <cellStyle name="Uwaga 3" xfId="55489" hidden="1"/>
    <cellStyle name="Uwaga 3" xfId="55034" hidden="1"/>
    <cellStyle name="Uwaga 3" xfId="55036" hidden="1"/>
    <cellStyle name="Uwaga 3" xfId="55038" hidden="1"/>
    <cellStyle name="Uwaga 3" xfId="55051" hidden="1"/>
    <cellStyle name="Uwaga 3" xfId="55052" hidden="1"/>
    <cellStyle name="Uwaga 3" xfId="55053" hidden="1"/>
    <cellStyle name="Uwaga 3" xfId="55066" hidden="1"/>
    <cellStyle name="Uwaga 3" xfId="55067" hidden="1"/>
    <cellStyle name="Uwaga 3" xfId="55068" hidden="1"/>
    <cellStyle name="Uwaga 3" xfId="55080" hidden="1"/>
    <cellStyle name="Uwaga 3" xfId="55082" hidden="1"/>
    <cellStyle name="Uwaga 3" xfId="55083" hidden="1"/>
    <cellStyle name="Uwaga 3" xfId="55095" hidden="1"/>
    <cellStyle name="Uwaga 3" xfId="55096" hidden="1"/>
    <cellStyle name="Uwaga 3" xfId="55097" hidden="1"/>
    <cellStyle name="Uwaga 3" xfId="55874" hidden="1"/>
    <cellStyle name="Uwaga 3" xfId="54509" hidden="1"/>
    <cellStyle name="Uwaga 3" xfId="54514" hidden="1"/>
    <cellStyle name="Uwaga 3" xfId="29281" hidden="1"/>
    <cellStyle name="Uwaga 3" xfId="55112" hidden="1"/>
    <cellStyle name="Uwaga 3" xfId="55114" hidden="1"/>
    <cellStyle name="Uwaga 3" xfId="55125" hidden="1"/>
    <cellStyle name="Uwaga 3" xfId="55127" hidden="1"/>
    <cellStyle name="Uwaga 3" xfId="55129" hidden="1"/>
    <cellStyle name="Uwaga 3" xfId="55140" hidden="1"/>
    <cellStyle name="Uwaga 3" xfId="28684" hidden="1"/>
    <cellStyle name="Uwaga 3" xfId="27748" hidden="1"/>
    <cellStyle name="Uwaga 3" xfId="34318" hidden="1"/>
    <cellStyle name="Uwaga 3" xfId="35749" hidden="1"/>
    <cellStyle name="Uwaga 3" xfId="36706" hidden="1"/>
    <cellStyle name="Uwaga 3" xfId="41575" hidden="1"/>
    <cellStyle name="Uwaga 3" xfId="42510" hidden="1"/>
    <cellStyle name="Uwaga 3" xfId="43467" hidden="1"/>
    <cellStyle name="Uwaga 3" xfId="49213" hidden="1"/>
    <cellStyle name="Uwaga 3" xfId="50170" hidden="1"/>
    <cellStyle name="Uwaga 3" xfId="51099" hidden="1"/>
    <cellStyle name="Uwaga 3" xfId="55144" hidden="1"/>
    <cellStyle name="Uwaga 3" xfId="55146" hidden="1"/>
    <cellStyle name="Uwaga 3" xfId="55148" hidden="1"/>
    <cellStyle name="Uwaga 3" xfId="55151" hidden="1"/>
    <cellStyle name="Uwaga 3" xfId="55152" hidden="1"/>
    <cellStyle name="Uwaga 3" xfId="55154" hidden="1"/>
    <cellStyle name="Uwaga 3" xfId="55165" hidden="1"/>
    <cellStyle name="Uwaga 3" xfId="55167" hidden="1"/>
    <cellStyle name="Uwaga 3" xfId="55169" hidden="1"/>
    <cellStyle name="Uwaga 3" xfId="55180" hidden="1"/>
    <cellStyle name="Uwaga 3" xfId="55182" hidden="1"/>
    <cellStyle name="Uwaga 3" xfId="55184" hidden="1"/>
    <cellStyle name="Uwaga 3" xfId="55195" hidden="1"/>
    <cellStyle name="Uwaga 3" xfId="55197" hidden="1"/>
    <cellStyle name="Uwaga 3" xfId="55199" hidden="1"/>
    <cellStyle name="Uwaga 3" xfId="55210" hidden="1"/>
    <cellStyle name="Uwaga 3" xfId="55212" hidden="1"/>
    <cellStyle name="Uwaga 3" xfId="55214" hidden="1"/>
    <cellStyle name="Uwaga 3" xfId="32433" hidden="1"/>
    <cellStyle name="Uwaga 3" xfId="33369" hidden="1"/>
    <cellStyle name="Uwaga 3" xfId="34298" hidden="1"/>
    <cellStyle name="Uwaga 3" xfId="39153" hidden="1"/>
    <cellStyle name="Uwaga 3" xfId="40110" hidden="1"/>
    <cellStyle name="Uwaga 3" xfId="41039" hidden="1"/>
    <cellStyle name="Uwaga 3" xfId="46811" hidden="1"/>
    <cellStyle name="Uwaga 3" xfId="47739" hidden="1"/>
    <cellStyle name="Uwaga 3" xfId="48295" hidden="1"/>
    <cellStyle name="Uwaga 3" xfId="53573" hidden="1"/>
    <cellStyle name="Uwaga 3" xfId="54502" hidden="1"/>
    <cellStyle name="Uwaga 3" xfId="55218" hidden="1"/>
    <cellStyle name="Uwaga 3" xfId="42547" hidden="1"/>
    <cellStyle name="Uwaga 3" xfId="49278" hidden="1"/>
    <cellStyle name="Uwaga 3" xfId="28698" hidden="1"/>
    <cellStyle name="Uwaga 3" xfId="55235" hidden="1"/>
    <cellStyle name="Uwaga 3" xfId="55237" hidden="1"/>
    <cellStyle name="Uwaga 3" xfId="55239" hidden="1"/>
    <cellStyle name="Uwaga 3" xfId="32432" hidden="1"/>
    <cellStyle name="Uwaga 3" xfId="33368" hidden="1"/>
    <cellStyle name="Uwaga 3" xfId="34297" hidden="1"/>
    <cellStyle name="Uwaga 3" xfId="39152" hidden="1"/>
    <cellStyle name="Uwaga 3" xfId="40109" hidden="1"/>
    <cellStyle name="Uwaga 3" xfId="41038" hidden="1"/>
    <cellStyle name="Uwaga 3" xfId="46810" hidden="1"/>
    <cellStyle name="Uwaga 3" xfId="47738" hidden="1"/>
    <cellStyle name="Uwaga 3" xfId="49220" hidden="1"/>
    <cellStyle name="Uwaga 3" xfId="53572" hidden="1"/>
    <cellStyle name="Uwaga 3" xfId="54501" hidden="1"/>
    <cellStyle name="Uwaga 3" xfId="55243" hidden="1"/>
    <cellStyle name="Uwaga 3" xfId="42546" hidden="1"/>
    <cellStyle name="Uwaga 3" xfId="49277" hidden="1"/>
    <cellStyle name="Uwaga 3" xfId="28699" hidden="1"/>
    <cellStyle name="Uwaga 3" xfId="55260" hidden="1"/>
    <cellStyle name="Uwaga 3" xfId="55262" hidden="1"/>
    <cellStyle name="Uwaga 3" xfId="55265" hidden="1"/>
    <cellStyle name="Uwaga 3" xfId="32431" hidden="1"/>
    <cellStyle name="Uwaga 3" xfId="33367" hidden="1"/>
    <cellStyle name="Uwaga 3" xfId="34325" hidden="1"/>
    <cellStyle name="Uwaga 3" xfId="39151" hidden="1"/>
    <cellStyle name="Uwaga 3" xfId="40108" hidden="1"/>
    <cellStyle name="Uwaga 3" xfId="41568" hidden="1"/>
    <cellStyle name="Uwaga 3" xfId="45882" hidden="1"/>
    <cellStyle name="Uwaga 3" xfId="47737" hidden="1"/>
    <cellStyle name="Uwaga 3" xfId="49248" hidden="1"/>
    <cellStyle name="Uwaga 3" xfId="53542" hidden="1"/>
    <cellStyle name="Uwaga 3" xfId="54500" hidden="1"/>
    <cellStyle name="Uwaga 3" xfId="55270" hidden="1"/>
    <cellStyle name="Uwaga 3" xfId="39179" hidden="1"/>
    <cellStyle name="Uwaga 3" xfId="49276" hidden="1"/>
    <cellStyle name="Uwaga 3" xfId="27713" hidden="1"/>
    <cellStyle name="Uwaga 3" xfId="55284" hidden="1"/>
    <cellStyle name="Uwaga 3" xfId="55287" hidden="1"/>
    <cellStyle name="Uwaga 3" xfId="55291" hidden="1"/>
    <cellStyle name="Uwaga 3" xfId="31512" hidden="1"/>
    <cellStyle name="Uwaga 3" xfId="33366" hidden="1"/>
    <cellStyle name="Uwaga 3" xfId="34837" hidden="1"/>
    <cellStyle name="Uwaga 3" xfId="39121" hidden="1"/>
    <cellStyle name="Uwaga 3" xfId="41007" hidden="1"/>
    <cellStyle name="Uwaga 3" xfId="43444" hidden="1"/>
    <cellStyle name="Uwaga 3" xfId="45881" hidden="1"/>
    <cellStyle name="Uwaga 3" xfId="47765" hidden="1"/>
    <cellStyle name="Uwaga 3" xfId="50204" hidden="1"/>
    <cellStyle name="Uwaga 3" xfId="53541" hidden="1"/>
    <cellStyle name="Uwaga 3" xfId="55292" hidden="1"/>
    <cellStyle name="Uwaga 3" xfId="55297" hidden="1"/>
    <cellStyle name="Uwaga 3" xfId="39178" hidden="1"/>
    <cellStyle name="Uwaga 3" xfId="49275" hidden="1"/>
    <cellStyle name="Uwaga 3" xfId="27714" hidden="1"/>
    <cellStyle name="Uwaga 3" xfId="55309" hidden="1"/>
    <cellStyle name="Uwaga 3" xfId="55311" hidden="1"/>
    <cellStyle name="Uwaga 3" xfId="55316" hidden="1"/>
    <cellStyle name="Uwaga 3" xfId="55323" hidden="1"/>
    <cellStyle name="Uwaga 3" xfId="55327" hidden="1"/>
    <cellStyle name="Uwaga 3" xfId="55332" hidden="1"/>
    <cellStyle name="Uwaga 3" xfId="55338" hidden="1"/>
    <cellStyle name="Uwaga 3" xfId="55342" hidden="1"/>
    <cellStyle name="Uwaga 3" xfId="55347" hidden="1"/>
    <cellStyle name="Uwaga 3" xfId="55353" hidden="1"/>
    <cellStyle name="Uwaga 3" xfId="55356" hidden="1"/>
    <cellStyle name="Uwaga 3" xfId="55360" hidden="1"/>
    <cellStyle name="Uwaga 3" xfId="55368" hidden="1"/>
    <cellStyle name="Uwaga 3" xfId="55373" hidden="1"/>
    <cellStyle name="Uwaga 3" xfId="55378" hidden="1"/>
    <cellStyle name="Uwaga 3" xfId="55383" hidden="1"/>
    <cellStyle name="Uwaga 3" xfId="55388" hidden="1"/>
    <cellStyle name="Uwaga 3" xfId="27774" hidden="1"/>
    <cellStyle name="Uwaga 3" xfId="30963" hidden="1"/>
    <cellStyle name="Uwaga 3" xfId="33393" hidden="1"/>
    <cellStyle name="Uwaga 3" xfId="35782" hidden="1"/>
    <cellStyle name="Uwaga 3" xfId="38205" hidden="1"/>
    <cellStyle name="Uwaga 3" xfId="40105" hidden="1"/>
    <cellStyle name="Uwaga 3" xfId="42514" hidden="1"/>
    <cellStyle name="Uwaga 3" xfId="45879" hidden="1"/>
    <cellStyle name="Uwaga 3" xfId="48300" hidden="1"/>
    <cellStyle name="Uwaga 3" xfId="51102" hidden="1"/>
    <cellStyle name="Uwaga 3" xfId="53539" hidden="1"/>
    <cellStyle name="Uwaga 3" xfId="55393" hidden="1"/>
    <cellStyle name="Uwaga 3" xfId="55398" hidden="1"/>
    <cellStyle name="Uwaga 3" xfId="42542" hidden="1"/>
    <cellStyle name="Uwaga 3" xfId="55400" hidden="1"/>
    <cellStyle name="Uwaga 3" xfId="55404" hidden="1"/>
    <cellStyle name="Uwaga 3" xfId="29277" hidden="1"/>
    <cellStyle name="Uwaga 3" xfId="55411" hidden="1"/>
    <cellStyle name="Uwaga 3" xfId="55416" hidden="1"/>
    <cellStyle name="Uwaga 3" xfId="55421" hidden="1"/>
    <cellStyle name="Uwaga 3" xfId="55425" hidden="1"/>
    <cellStyle name="Uwaga 3" xfId="55428" hidden="1"/>
    <cellStyle name="Uwaga 3" xfId="55435" hidden="1"/>
    <cellStyle name="Uwaga 3" xfId="55439" hidden="1"/>
    <cellStyle name="Uwaga 3" xfId="55444" hidden="1"/>
    <cellStyle name="Uwaga 3" xfId="55450" hidden="1"/>
    <cellStyle name="Uwaga 3" xfId="55454" hidden="1"/>
    <cellStyle name="Uwaga 3" xfId="55459" hidden="1"/>
    <cellStyle name="Uwaga 3" xfId="55465" hidden="1"/>
    <cellStyle name="Uwaga 3" xfId="55469" hidden="1"/>
    <cellStyle name="Uwaga 3" xfId="55473" hidden="1"/>
    <cellStyle name="Uwaga 3" xfId="55480" hidden="1"/>
    <cellStyle name="Uwaga 3" xfId="55484" hidden="1"/>
    <cellStyle name="Uwaga 3" xfId="55488" hidden="1"/>
    <cellStyle name="Uwaga 3" xfId="55030" hidden="1"/>
    <cellStyle name="Uwaga 3" xfId="55031" hidden="1"/>
    <cellStyle name="Uwaga 3" xfId="55033" hidden="1"/>
    <cellStyle name="Uwaga 3" xfId="55046" hidden="1"/>
    <cellStyle name="Uwaga 3" xfId="55048" hidden="1"/>
    <cellStyle name="Uwaga 3" xfId="55050" hidden="1"/>
    <cellStyle name="Uwaga 3" xfId="55060" hidden="1"/>
    <cellStyle name="Uwaga 3" xfId="55062" hidden="1"/>
    <cellStyle name="Uwaga 3" xfId="55064" hidden="1"/>
    <cellStyle name="Uwaga 3" xfId="55075" hidden="1"/>
    <cellStyle name="Uwaga 3" xfId="55077" hidden="1"/>
    <cellStyle name="Uwaga 3" xfId="55079" hidden="1"/>
    <cellStyle name="Uwaga 3" xfId="55091" hidden="1"/>
    <cellStyle name="Uwaga 3" xfId="55093" hidden="1"/>
    <cellStyle name="Uwaga 3" xfId="55094" hidden="1"/>
    <cellStyle name="Uwaga 3" xfId="54517" hidden="1"/>
    <cellStyle name="Uwaga 3" xfId="55873" hidden="1"/>
    <cellStyle name="Uwaga 3" xfId="54505" hidden="1"/>
    <cellStyle name="Uwaga 3" xfId="55109" hidden="1"/>
    <cellStyle name="Uwaga 3" xfId="55110" hidden="1"/>
    <cellStyle name="Uwaga 3" xfId="55111" hidden="1"/>
    <cellStyle name="Uwaga 3" xfId="55123" hidden="1"/>
    <cellStyle name="Uwaga 3" xfId="55124" hidden="1"/>
    <cellStyle name="Uwaga 3" xfId="55126" hidden="1"/>
    <cellStyle name="Uwaga 3" xfId="55138" hidden="1"/>
    <cellStyle name="Uwaga 3" xfId="55139" hidden="1"/>
    <cellStyle name="Uwaga 3" xfId="55141" hidden="1"/>
    <cellStyle name="Uwaga 3" xfId="33389" hidden="1"/>
    <cellStyle name="Uwaga 3" xfId="34289" hidden="1"/>
    <cellStyle name="Uwaga 3" xfId="34843" hidden="1"/>
    <cellStyle name="Uwaga 3" xfId="41001" hidden="1"/>
    <cellStyle name="Uwaga 3" xfId="41030" hidden="1"/>
    <cellStyle name="Uwaga 3" xfId="42481" hidden="1"/>
    <cellStyle name="Uwaga 3" xfId="47760" hidden="1"/>
    <cellStyle name="Uwaga 3" xfId="48303" hidden="1"/>
    <cellStyle name="Uwaga 3" xfId="49242" hidden="1"/>
    <cellStyle name="Uwaga 3" xfId="55142" hidden="1"/>
    <cellStyle name="Uwaga 3" xfId="55143" hidden="1"/>
    <cellStyle name="Uwaga 3" xfId="55145" hidden="1"/>
    <cellStyle name="Uwaga 3" xfId="52636" hidden="1"/>
    <cellStyle name="Uwaga 3" xfId="28707" hidden="1"/>
    <cellStyle name="Uwaga 3" xfId="27719" hidden="1"/>
    <cellStyle name="Uwaga 3" xfId="55163" hidden="1"/>
    <cellStyle name="Uwaga 3" xfId="55164" hidden="1"/>
    <cellStyle name="Uwaga 3" xfId="55166" hidden="1"/>
    <cellStyle name="Uwaga 3" xfId="55178" hidden="1"/>
    <cellStyle name="Uwaga 3" xfId="55179" hidden="1"/>
    <cellStyle name="Uwaga 3" xfId="55181" hidden="1"/>
    <cellStyle name="Uwaga 3" xfId="55193" hidden="1"/>
    <cellStyle name="Uwaga 3" xfId="55194" hidden="1"/>
    <cellStyle name="Uwaga 3" xfId="55196" hidden="1"/>
    <cellStyle name="Uwaga 3" xfId="55208" hidden="1"/>
    <cellStyle name="Uwaga 3" xfId="55209" hidden="1"/>
    <cellStyle name="Uwaga 3" xfId="55211" hidden="1"/>
    <cellStyle name="Uwaga 3" xfId="30968" hidden="1"/>
    <cellStyle name="Uwaga 3" xfId="31509" hidden="1"/>
    <cellStyle name="Uwaga 3" xfId="32462" hidden="1"/>
    <cellStyle name="Uwaga 3" xfId="38200" hidden="1"/>
    <cellStyle name="Uwaga 3" xfId="39124" hidden="1"/>
    <cellStyle name="Uwaga 3" xfId="40081" hidden="1"/>
    <cellStyle name="Uwaga 3" xfId="45856" hidden="1"/>
    <cellStyle name="Uwaga 3" xfId="45884" hidden="1"/>
    <cellStyle name="Uwaga 3" xfId="46839" hidden="1"/>
    <cellStyle name="Uwaga 3" xfId="52616" hidden="1"/>
    <cellStyle name="Uwaga 3" xfId="53544" hidden="1"/>
    <cellStyle name="Uwaga 3" xfId="54473" hidden="1"/>
    <cellStyle name="Uwaga 3" xfId="35815" hidden="1"/>
    <cellStyle name="Uwaga 3" xfId="39181" hidden="1"/>
    <cellStyle name="Uwaga 3" xfId="45912" hidden="1"/>
    <cellStyle name="Uwaga 3" xfId="55233" hidden="1"/>
    <cellStyle name="Uwaga 3" xfId="55234" hidden="1"/>
    <cellStyle name="Uwaga 3" xfId="55236" hidden="1"/>
    <cellStyle name="Uwaga 3" xfId="30967" hidden="1"/>
    <cellStyle name="Uwaga 3" xfId="31510" hidden="1"/>
    <cellStyle name="Uwaga 3" xfId="32461" hidden="1"/>
    <cellStyle name="Uwaga 3" xfId="38201" hidden="1"/>
    <cellStyle name="Uwaga 3" xfId="39123" hidden="1"/>
    <cellStyle name="Uwaga 3" xfId="40080" hidden="1"/>
    <cellStyle name="Uwaga 3" xfId="45855" hidden="1"/>
    <cellStyle name="Uwaga 3" xfId="45883" hidden="1"/>
    <cellStyle name="Uwaga 3" xfId="46838" hidden="1"/>
    <cellStyle name="Uwaga 3" xfId="52615" hidden="1"/>
    <cellStyle name="Uwaga 3" xfId="53543" hidden="1"/>
    <cellStyle name="Uwaga 3" xfId="54472" hidden="1"/>
    <cellStyle name="Uwaga 3" xfId="35814" hidden="1"/>
    <cellStyle name="Uwaga 3" xfId="39180" hidden="1"/>
    <cellStyle name="Uwaga 3" xfId="45911" hidden="1"/>
    <cellStyle name="Uwaga 3" xfId="55258" hidden="1"/>
    <cellStyle name="Uwaga 3" xfId="55259" hidden="1"/>
    <cellStyle name="Uwaga 3" xfId="55261" hidden="1"/>
    <cellStyle name="Uwaga 3" xfId="30966" hidden="1"/>
    <cellStyle name="Uwaga 3" xfId="31511" hidden="1"/>
    <cellStyle name="Uwaga 3" xfId="32460" hidden="1"/>
    <cellStyle name="Uwaga 3" xfId="38202" hidden="1"/>
    <cellStyle name="Uwaga 3" xfId="39122" hidden="1"/>
    <cellStyle name="Uwaga 3" xfId="40079" hidden="1"/>
    <cellStyle name="Uwaga 3" xfId="45854" hidden="1"/>
    <cellStyle name="Uwaga 3" xfId="46809" hidden="1"/>
    <cellStyle name="Uwaga 3" xfId="47766" hidden="1"/>
    <cellStyle name="Uwaga 3" xfId="52614" hidden="1"/>
    <cellStyle name="Uwaga 3" xfId="53571" hidden="1"/>
    <cellStyle name="Uwaga 3" xfId="55267" hidden="1"/>
    <cellStyle name="Uwaga 3" xfId="35813" hidden="1"/>
    <cellStyle name="Uwaga 3" xfId="42545" hidden="1"/>
    <cellStyle name="Uwaga 3" xfId="52642" hidden="1"/>
    <cellStyle name="Uwaga 3" xfId="55283" hidden="1"/>
    <cellStyle name="Uwaga 3" xfId="55285" hidden="1"/>
    <cellStyle name="Uwaga 3" xfId="55288" hidden="1"/>
    <cellStyle name="Uwaga 3" xfId="30965" hidden="1"/>
    <cellStyle name="Uwaga 3" xfId="32430" hidden="1"/>
    <cellStyle name="Uwaga 3" xfId="33395" hidden="1"/>
    <cellStyle name="Uwaga 3" xfId="38203" hidden="1"/>
    <cellStyle name="Uwaga 3" xfId="39150" hidden="1"/>
    <cellStyle name="Uwaga 3" xfId="41036" hidden="1"/>
    <cellStyle name="Uwaga 3" xfId="45853" hidden="1"/>
    <cellStyle name="Uwaga 3" xfId="46836" hidden="1"/>
    <cellStyle name="Uwaga 3" xfId="49218" hidden="1"/>
    <cellStyle name="Uwaga 3" xfId="52613" hidden="1"/>
    <cellStyle name="Uwaga 3" xfId="53570" hidden="1"/>
    <cellStyle name="Uwaga 3" xfId="55293" hidden="1"/>
    <cellStyle name="Uwaga 3" xfId="35812" hidden="1"/>
    <cellStyle name="Uwaga 3" xfId="42544" hidden="1"/>
    <cellStyle name="Uwaga 3" xfId="52641" hidden="1"/>
    <cellStyle name="Uwaga 3" xfId="55308" hidden="1"/>
    <cellStyle name="Uwaga 3" xfId="54519" hidden="1"/>
    <cellStyle name="Uwaga 3" xfId="55314" hidden="1"/>
    <cellStyle name="Uwaga 3" xfId="55322" hidden="1"/>
    <cellStyle name="Uwaga 3" xfId="55324" hidden="1"/>
    <cellStyle name="Uwaga 3" xfId="55329" hidden="1"/>
    <cellStyle name="Uwaga 3" xfId="55337" hidden="1"/>
    <cellStyle name="Uwaga 3" xfId="55339" hidden="1"/>
    <cellStyle name="Uwaga 3" xfId="55344" hidden="1"/>
    <cellStyle name="Uwaga 3" xfId="55352" hidden="1"/>
    <cellStyle name="Uwaga 3" xfId="55354" hidden="1"/>
    <cellStyle name="Uwaga 3" xfId="55358" hidden="1"/>
    <cellStyle name="Uwaga 3" xfId="55367" hidden="1"/>
    <cellStyle name="Uwaga 3" xfId="55370" hidden="1"/>
    <cellStyle name="Uwaga 3" xfId="55375" hidden="1"/>
    <cellStyle name="Uwaga 3" xfId="55382" hidden="1"/>
    <cellStyle name="Uwaga 3" xfId="55386" hidden="1"/>
    <cellStyle name="Uwaga 3" xfId="55391" hidden="1"/>
    <cellStyle name="Uwaga 3" xfId="30933" hidden="1"/>
    <cellStyle name="Uwaga 3" xfId="32457" hidden="1"/>
    <cellStyle name="Uwaga 3" xfId="34839" hidden="1"/>
    <cellStyle name="Uwaga 3" xfId="37668" hidden="1"/>
    <cellStyle name="Uwaga 3" xfId="39148" hidden="1"/>
    <cellStyle name="Uwaga 3" xfId="41034" hidden="1"/>
    <cellStyle name="Uwaga 3" xfId="45851" hidden="1"/>
    <cellStyle name="Uwaga 3" xfId="47763" hidden="1"/>
    <cellStyle name="Uwaga 3" xfId="50202" hidden="1"/>
    <cellStyle name="Uwaga 3" xfId="52611" hidden="1"/>
    <cellStyle name="Uwaga 3" xfId="55392" hidden="1"/>
    <cellStyle name="Uwaga 3" xfId="55397" hidden="1"/>
    <cellStyle name="Uwaga 3" xfId="39176" hidden="1"/>
    <cellStyle name="Uwaga 3" xfId="28703" hidden="1"/>
    <cellStyle name="Uwaga 3" xfId="55403" hidden="1"/>
    <cellStyle name="Uwaga 3" xfId="55406" hidden="1"/>
    <cellStyle name="Uwaga 3" xfId="55410" hidden="1"/>
    <cellStyle name="Uwaga 3" xfId="55415" hidden="1"/>
    <cellStyle name="Uwaga 3" xfId="55420" hidden="1"/>
    <cellStyle name="Uwaga 3" xfId="55424" hidden="1"/>
    <cellStyle name="Uwaga 3" xfId="55427" hidden="1"/>
    <cellStyle name="Uwaga 3" xfId="55434" hidden="1"/>
    <cellStyle name="Uwaga 3" xfId="55438" hidden="1"/>
    <cellStyle name="Uwaga 3" xfId="55443" hidden="1"/>
    <cellStyle name="Uwaga 3" xfId="55449" hidden="1"/>
    <cellStyle name="Uwaga 3" xfId="55453" hidden="1"/>
    <cellStyle name="Uwaga 3" xfId="55458" hidden="1"/>
    <cellStyle name="Uwaga 3" xfId="55464" hidden="1"/>
    <cellStyle name="Uwaga 3" xfId="55468" hidden="1"/>
    <cellStyle name="Uwaga 3" xfId="55472" hidden="1"/>
    <cellStyle name="Uwaga 3" xfId="55479" hidden="1"/>
    <cellStyle name="Uwaga 3" xfId="55483" hidden="1"/>
    <cellStyle name="Uwaga 3" xfId="55487" hidden="1"/>
    <cellStyle name="Uwaga 3" xfId="55499" hidden="1"/>
    <cellStyle name="Uwaga 3" xfId="55500" hidden="1"/>
    <cellStyle name="Uwaga 3" xfId="55501" hidden="1"/>
    <cellStyle name="Uwaga 3" xfId="55507" hidden="1"/>
    <cellStyle name="Uwaga 3" xfId="55508" hidden="1"/>
    <cellStyle name="Uwaga 3" xfId="55509" hidden="1"/>
    <cellStyle name="Uwaga 3" xfId="55516" hidden="1"/>
    <cellStyle name="Uwaga 3" xfId="55517" hidden="1"/>
    <cellStyle name="Uwaga 3" xfId="55518" hidden="1"/>
    <cellStyle name="Uwaga 3" xfId="55525" hidden="1"/>
    <cellStyle name="Uwaga 3" xfId="55526" hidden="1"/>
    <cellStyle name="Uwaga 3" xfId="55527" hidden="1"/>
    <cellStyle name="Uwaga 3" xfId="55534" hidden="1"/>
    <cellStyle name="Uwaga 3" xfId="54506" hidden="1"/>
    <cellStyle name="Uwaga 3" xfId="55536" hidden="1"/>
    <cellStyle name="Uwaga 3" xfId="55541" hidden="1"/>
    <cellStyle name="Uwaga 3" xfId="55544" hidden="1"/>
    <cellStyle name="Uwaga 3" xfId="55546" hidden="1"/>
    <cellStyle name="Uwaga 3" xfId="55550" hidden="1"/>
    <cellStyle name="Uwaga 3" xfId="55553" hidden="1"/>
    <cellStyle name="Uwaga 3" xfId="55555" hidden="1"/>
    <cellStyle name="Uwaga 3" xfId="55559" hidden="1"/>
    <cellStyle name="Uwaga 3" xfId="55561" hidden="1"/>
    <cellStyle name="Uwaga 3" xfId="55563" hidden="1"/>
    <cellStyle name="Uwaga 3" xfId="55567" hidden="1"/>
    <cellStyle name="Uwaga 3" xfId="55569" hidden="1"/>
    <cellStyle name="Uwaga 3" xfId="55570" hidden="1"/>
    <cellStyle name="Uwaga 3" xfId="55576" hidden="1"/>
    <cellStyle name="Uwaga 3" xfId="55578" hidden="1"/>
    <cellStyle name="Uwaga 3" xfId="55581" hidden="1"/>
    <cellStyle name="Uwaga 3" xfId="55585" hidden="1"/>
    <cellStyle name="Uwaga 3" xfId="55588" hidden="1"/>
    <cellStyle name="Uwaga 3" xfId="55590" hidden="1"/>
    <cellStyle name="Uwaga 3" xfId="55594" hidden="1"/>
    <cellStyle name="Uwaga 3" xfId="55597" hidden="1"/>
    <cellStyle name="Uwaga 3" xfId="55599" hidden="1"/>
    <cellStyle name="Uwaga 3" xfId="55603" hidden="1"/>
    <cellStyle name="Uwaga 3" xfId="55605" hidden="1"/>
    <cellStyle name="Uwaga 3" xfId="55606" hidden="1"/>
    <cellStyle name="Uwaga 3" xfId="55612" hidden="1"/>
    <cellStyle name="Uwaga 3" xfId="29279" hidden="1"/>
    <cellStyle name="Uwaga 3" xfId="29276" hidden="1"/>
    <cellStyle name="Uwaga 3" xfId="27747" hidden="1"/>
    <cellStyle name="Uwaga 3" xfId="30930" hidden="1"/>
    <cellStyle name="Uwaga 3" xfId="31517" hidden="1"/>
    <cellStyle name="Uwaga 3" xfId="33390" hidden="1"/>
    <cellStyle name="Uwaga 3" xfId="34842" hidden="1"/>
    <cellStyle name="Uwaga 3" xfId="35779" hidden="1"/>
    <cellStyle name="Uwaga 3" xfId="37665" hidden="1"/>
    <cellStyle name="Uwaga 3" xfId="39116" hidden="1"/>
    <cellStyle name="Uwaga 3" xfId="39145" hidden="1"/>
    <cellStyle name="Uwaga 3" xfId="42511" hidden="1"/>
    <cellStyle name="Uwaga 3" xfId="44368" hidden="1"/>
    <cellStyle name="Uwaga 3" xfId="44940" hidden="1"/>
    <cellStyle name="Uwaga 3" xfId="46832" hidden="1"/>
    <cellStyle name="Uwaga 3" xfId="48302" hidden="1"/>
    <cellStyle name="Uwaga 3" xfId="49243" hidden="1"/>
    <cellStyle name="Uwaga 3" xfId="51129" hidden="1"/>
    <cellStyle name="Uwaga 3" xfId="52609" hidden="1"/>
    <cellStyle name="Uwaga 3" xfId="53566" hidden="1"/>
    <cellStyle name="Uwaga 3" xfId="29265" hidden="1"/>
    <cellStyle name="Uwaga 3" xfId="39174" hidden="1"/>
    <cellStyle name="Uwaga 3" xfId="42540" hidden="1"/>
    <cellStyle name="Uwaga 3" xfId="55614" hidden="1"/>
    <cellStyle name="Uwaga 3" xfId="55616" hidden="1"/>
    <cellStyle name="Uwaga 3" xfId="55618" hidden="1"/>
    <cellStyle name="Uwaga 3" xfId="55623" hidden="1"/>
    <cellStyle name="Uwaga 3" xfId="55625" hidden="1"/>
    <cellStyle name="Uwaga 3" xfId="55627" hidden="1"/>
    <cellStyle name="Uwaga 3" xfId="55632" hidden="1"/>
    <cellStyle name="Uwaga 3" xfId="55634" hidden="1"/>
    <cellStyle name="Uwaga 3" xfId="55636" hidden="1"/>
    <cellStyle name="Uwaga 3" xfId="55641" hidden="1"/>
    <cellStyle name="Uwaga 3" xfId="55643" hidden="1"/>
    <cellStyle name="Uwaga 3" xfId="55644" hidden="1"/>
    <cellStyle name="Uwaga 3" xfId="55650" hidden="1"/>
    <cellStyle name="Uwaga 3" xfId="55653" hidden="1"/>
    <cellStyle name="Uwaga 3" xfId="55655" hidden="1"/>
    <cellStyle name="Uwaga 3" xfId="55659" hidden="1"/>
    <cellStyle name="Uwaga 3" xfId="55662" hidden="1"/>
    <cellStyle name="Uwaga 3" xfId="55664" hidden="1"/>
    <cellStyle name="Uwaga 3" xfId="55668" hidden="1"/>
    <cellStyle name="Uwaga 3" xfId="55671" hidden="1"/>
    <cellStyle name="Uwaga 3" xfId="55673" hidden="1"/>
    <cellStyle name="Uwaga 3" xfId="55676" hidden="1"/>
    <cellStyle name="Uwaga 3" xfId="55678" hidden="1"/>
    <cellStyle name="Uwaga 3" xfId="55680" hidden="1"/>
    <cellStyle name="Uwaga 3" xfId="55686" hidden="1"/>
    <cellStyle name="Uwaga 3" xfId="55689" hidden="1"/>
    <cellStyle name="Uwaga 3" xfId="55691" hidden="1"/>
    <cellStyle name="Uwaga 3" xfId="55695" hidden="1"/>
    <cellStyle name="Uwaga 3" xfId="55698" hidden="1"/>
    <cellStyle name="Uwaga 3" xfId="55700" hidden="1"/>
    <cellStyle name="Uwaga 3" xfId="55704" hidden="1"/>
    <cellStyle name="Uwaga 3" xfId="55707" hidden="1"/>
    <cellStyle name="Uwaga 3" xfId="55709" hidden="1"/>
    <cellStyle name="Uwaga 3" xfId="55711" hidden="1"/>
    <cellStyle name="Uwaga 3" xfId="55713" hidden="1"/>
    <cellStyle name="Uwaga 3" xfId="55715" hidden="1"/>
    <cellStyle name="Uwaga 3" xfId="55720" hidden="1"/>
    <cellStyle name="Uwaga 3" xfId="55722" hidden="1"/>
    <cellStyle name="Uwaga 3" xfId="55725" hidden="1"/>
    <cellStyle name="Uwaga 3" xfId="55729" hidden="1"/>
    <cellStyle name="Uwaga 3" xfId="55732" hidden="1"/>
    <cellStyle name="Uwaga 3" xfId="55735" hidden="1"/>
    <cellStyle name="Uwaga 3" xfId="55738" hidden="1"/>
    <cellStyle name="Uwaga 3" xfId="55740" hidden="1"/>
    <cellStyle name="Uwaga 3" xfId="55743" hidden="1"/>
    <cellStyle name="Uwaga 3" xfId="55747" hidden="1"/>
    <cellStyle name="Uwaga 3" xfId="55749" hidden="1"/>
    <cellStyle name="Uwaga 3" xfId="55752" hidden="1"/>
    <cellStyle name="Uwaga 3" xfId="54508" hidden="1"/>
    <cellStyle name="Uwaga 3" xfId="55757" hidden="1"/>
    <cellStyle name="Uwaga 3" xfId="55760" hidden="1"/>
    <cellStyle name="Uwaga 3" xfId="55764" hidden="1"/>
    <cellStyle name="Uwaga 3" xfId="55767" hidden="1"/>
    <cellStyle name="Uwaga 3" xfId="55769" hidden="1"/>
    <cellStyle name="Uwaga 3" xfId="55772" hidden="1"/>
    <cellStyle name="Uwaga 3" xfId="55775" hidden="1"/>
    <cellStyle name="Uwaga 3" xfId="55778" hidden="1"/>
    <cellStyle name="Uwaga 3" xfId="55780" hidden="1"/>
    <cellStyle name="Uwaga 3" xfId="55782" hidden="1"/>
    <cellStyle name="Uwaga 3" xfId="55785" hidden="1"/>
    <cellStyle name="Uwaga 3" xfId="55789" hidden="1"/>
    <cellStyle name="Uwaga 3" xfId="55792" hidden="1"/>
    <cellStyle name="Uwaga 3" xfId="55795" hidden="1"/>
    <cellStyle name="Uwaga 3" xfId="55798" hidden="1"/>
    <cellStyle name="Uwaga 3" xfId="55801" hidden="1"/>
    <cellStyle name="Uwaga 3" xfId="55804" hidden="1"/>
    <cellStyle name="Uwaga 3" xfId="55807" hidden="1"/>
    <cellStyle name="Uwaga 3" xfId="55810" hidden="1"/>
    <cellStyle name="Uwaga 3" xfId="55813" hidden="1"/>
    <cellStyle name="Uwaga 3" xfId="55815" hidden="1"/>
    <cellStyle name="Uwaga 3" xfId="28694" hidden="1"/>
    <cellStyle name="Uwaga 3" xfId="30007" hidden="1"/>
    <cellStyle name="Uwaga 3" xfId="32434" hidden="1"/>
    <cellStyle name="Uwaga 3" xfId="33399" hidden="1"/>
    <cellStyle name="Uwaga 3" xfId="34833" hidden="1"/>
    <cellStyle name="Uwaga 3" xfId="36716" hidden="1"/>
    <cellStyle name="Uwaga 3" xfId="37674" hidden="1"/>
    <cellStyle name="Uwaga 3" xfId="39154" hidden="1"/>
    <cellStyle name="Uwaga 3" xfId="41011" hidden="1"/>
    <cellStyle name="Uwaga 3" xfId="42491" hidden="1"/>
    <cellStyle name="Uwaga 3" xfId="43477" hidden="1"/>
    <cellStyle name="Uwaga 3" xfId="44406" hidden="1"/>
    <cellStyle name="Uwaga 3" xfId="45857" hidden="1"/>
    <cellStyle name="Uwaga 3" xfId="46840" hidden="1"/>
    <cellStyle name="Uwaga 3" xfId="50179" hidden="1"/>
    <cellStyle name="Uwaga 3" xfId="51137" hidden="1"/>
    <cellStyle name="Uwaga 3" xfId="52588" hidden="1"/>
    <cellStyle name="Uwaga 3" xfId="54474" hidden="1"/>
    <cellStyle name="Uwaga 3" xfId="55818" hidden="1"/>
    <cellStyle name="Uwaga 3" xfId="55820" hidden="1"/>
    <cellStyle name="Uwaga 3" xfId="55824" hidden="1"/>
    <cellStyle name="Uwaga 3" xfId="35816" hidden="1"/>
    <cellStyle name="Uwaga 3" xfId="42548" hidden="1"/>
    <cellStyle name="Uwaga 3" xfId="49279" hidden="1"/>
    <cellStyle name="Uwaga 3" xfId="55826" hidden="1"/>
    <cellStyle name="Uwaga 3" xfId="55828" hidden="1"/>
    <cellStyle name="Uwaga 3" xfId="55831" hidden="1"/>
    <cellStyle name="Uwaga 3" xfId="55833" hidden="1"/>
    <cellStyle name="Uwaga 3" xfId="55835" hidden="1"/>
    <cellStyle name="Uwaga 3" xfId="55840" hidden="1"/>
    <cellStyle name="Uwaga 3" xfId="55842" hidden="1"/>
    <cellStyle name="Uwaga 3" xfId="55845" hidden="1"/>
    <cellStyle name="Uwaga 3" xfId="55849" hidden="1"/>
    <cellStyle name="Uwaga 3" xfId="55851" hidden="1"/>
    <cellStyle name="Uwaga 3" xfId="55854" hidden="1"/>
    <cellStyle name="Uwaga 3" xfId="55858" hidden="1"/>
    <cellStyle name="Uwaga 3" xfId="55860" hidden="1"/>
    <cellStyle name="Uwaga 3" xfId="55863" hidden="1"/>
    <cellStyle name="Uwaga 3" xfId="55867" hidden="1"/>
    <cellStyle name="Uwaga 3" xfId="55869" hidden="1"/>
    <cellStyle name="Uwaga 3" xfId="55871" hidden="1"/>
    <cellStyle name="Uwaga 3" xfId="39146" hidden="1"/>
    <cellStyle name="Uwaga 3" xfId="39117" hidden="1"/>
    <cellStyle name="Uwaga 3" xfId="37666" hidden="1"/>
    <cellStyle name="Uwaga 3" xfId="32426" hidden="1"/>
    <cellStyle name="Uwaga 3" xfId="31516" hidden="1"/>
    <cellStyle name="Uwaga 3" xfId="27746" hidden="1"/>
    <cellStyle name="Uwaga 3" xfId="55019" hidden="1"/>
    <cellStyle name="Uwaga 3" xfId="55018" hidden="1"/>
    <cellStyle name="Uwaga 3" xfId="55013" hidden="1"/>
    <cellStyle name="Uwaga 3" xfId="42541" hidden="1"/>
    <cellStyle name="Uwaga 3" xfId="39175" hidden="1"/>
    <cellStyle name="Uwaga 3" xfId="35809" hidden="1"/>
    <cellStyle name="Uwaga 3" xfId="53567" hidden="1"/>
    <cellStyle name="Uwaga 3" xfId="51130" hidden="1"/>
    <cellStyle name="Uwaga 3" xfId="49215" hidden="1"/>
    <cellStyle name="Uwaga 3" xfId="44370" hidden="1"/>
    <cellStyle name="Uwaga 3" xfId="41572" hidden="1"/>
    <cellStyle name="Uwaga 3" xfId="40075" hidden="1"/>
    <cellStyle name="Uwaga 3" xfId="36709" hidden="1"/>
    <cellStyle name="Uwaga 3" xfId="34292" hidden="1"/>
    <cellStyle name="Uwaga 3" xfId="32456" hidden="1"/>
    <cellStyle name="Uwaga 3" xfId="30000" hidden="1"/>
    <cellStyle name="Uwaga 3" xfId="54999" hidden="1"/>
    <cellStyle name="Uwaga 3" xfId="54995" hidden="1"/>
    <cellStyle name="Uwaga 3" xfId="54994" hidden="1"/>
    <cellStyle name="Uwaga 3" xfId="54993" hidden="1"/>
    <cellStyle name="Uwaga 3" xfId="54989" hidden="1"/>
    <cellStyle name="Uwaga 3" xfId="39177" hidden="1"/>
    <cellStyle name="Uwaga 3" xfId="54981" hidden="1"/>
    <cellStyle name="Uwaga 3" xfId="54976" hidden="1"/>
    <cellStyle name="Uwaga 3" xfId="53540" hidden="1"/>
    <cellStyle name="Uwaga 3" xfId="51103" hidden="1"/>
    <cellStyle name="Uwaga 3" xfId="48299" hidden="1"/>
    <cellStyle name="Uwaga 3" xfId="46807" hidden="1"/>
    <cellStyle name="Uwaga 3" xfId="44401" hidden="1"/>
    <cellStyle name="Uwaga 3" xfId="42486" hidden="1"/>
    <cellStyle name="Uwaga 3" xfId="40077" hidden="1"/>
    <cellStyle name="Uwaga 3" xfId="39149" hidden="1"/>
    <cellStyle name="Uwaga 3" xfId="38204" hidden="1"/>
    <cellStyle name="Uwaga 3" xfId="32429" hidden="1"/>
    <cellStyle name="Uwaga 3" xfId="30033" hidden="1"/>
    <cellStyle name="Uwaga 3" xfId="54974" hidden="1"/>
    <cellStyle name="Uwaga 3" xfId="54967" hidden="1"/>
    <cellStyle name="Uwaga 3" xfId="54963" hidden="1"/>
    <cellStyle name="Uwaga 3" xfId="54958" hidden="1"/>
    <cellStyle name="Uwaga 3" xfId="54954" hidden="1"/>
    <cellStyle name="Uwaga 3" xfId="54952" hidden="1"/>
    <cellStyle name="Uwaga 3" xfId="42524" hidden="1"/>
    <cellStyle name="Uwaga 3" xfId="54949" hidden="1"/>
    <cellStyle name="Uwaga 3" xfId="54948" hidden="1"/>
    <cellStyle name="Uwaga 3" xfId="54945" hidden="1"/>
    <cellStyle name="Uwaga 3" xfId="50155" hidden="1"/>
    <cellStyle name="Uwaga 3" xfId="47745" hidden="1"/>
    <cellStyle name="Uwaga 3" xfId="45833" hidden="1"/>
    <cellStyle name="Uwaga 3" xfId="42467" hidden="1"/>
    <cellStyle name="Uwaga 3" xfId="40058" hidden="1"/>
    <cellStyle name="Uwaga 3" xfId="37650" hidden="1"/>
    <cellStyle name="Uwaga 3" xfId="35735" hidden="1"/>
    <cellStyle name="Uwaga 3" xfId="33375" hidden="1"/>
    <cellStyle name="Uwaga 3" xfId="30944" hidden="1"/>
    <cellStyle name="Uwaga 3" xfId="27763" hidden="1"/>
    <cellStyle name="Uwaga 3" xfId="27793" hidden="1"/>
    <cellStyle name="Uwaga 3" xfId="54942" hidden="1"/>
    <cellStyle name="Uwaga 3" xfId="54930" hidden="1"/>
    <cellStyle name="Uwaga 3" xfId="54929" hidden="1"/>
    <cellStyle name="Uwaga 3" xfId="27732" hidden="1"/>
    <cellStyle name="Uwaga 3" xfId="54924" hidden="1"/>
    <cellStyle name="Uwaga 3" xfId="54922" hidden="1"/>
    <cellStyle name="Uwaga 3" xfId="54919" hidden="1"/>
    <cellStyle name="Uwaga 3" xfId="51086" hidden="1"/>
    <cellStyle name="Uwaga 3" xfId="50186" hidden="1"/>
    <cellStyle name="Uwaga 3" xfId="49229" hidden="1"/>
    <cellStyle name="Uwaga 3" xfId="43455" hidden="1"/>
    <cellStyle name="Uwaga 3" xfId="43426" hidden="1"/>
    <cellStyle name="Uwaga 3" xfId="42498" hidden="1"/>
    <cellStyle name="Uwaga 3" xfId="35766" hidden="1"/>
    <cellStyle name="Uwaga 3" xfId="34306" hidden="1"/>
    <cellStyle name="Uwaga 3" xfId="32441" hidden="1"/>
    <cellStyle name="Uwaga 3" xfId="27790" hidden="1"/>
    <cellStyle name="Uwaga 3" xfId="54916" hidden="1"/>
    <cellStyle name="Uwaga 3" xfId="54912" hidden="1"/>
    <cellStyle name="Uwaga 3" xfId="54904" hidden="1"/>
    <cellStyle name="Uwaga 3" xfId="54902" hidden="1"/>
    <cellStyle name="Uwaga 3" xfId="45894" hidden="1"/>
    <cellStyle name="Uwaga 3" xfId="54899" hidden="1"/>
    <cellStyle name="Uwaga 3" xfId="54898" hidden="1"/>
    <cellStyle name="Uwaga 3" xfId="54896" hidden="1"/>
    <cellStyle name="Uwaga 3" xfId="50189" hidden="1"/>
    <cellStyle name="Uwaga 3" xfId="49203" hidden="1"/>
    <cellStyle name="Uwaga 3" xfId="47721" hidden="1"/>
    <cellStyle name="Uwaga 3" xfId="43429" hidden="1"/>
    <cellStyle name="Uwaga 3" xfId="41584" hidden="1"/>
    <cellStyle name="Uwaga 3" xfId="40063" hidden="1"/>
    <cellStyle name="Uwaga 3" xfId="35769" hidden="1"/>
    <cellStyle name="Uwaga 3" xfId="34852" hidden="1"/>
    <cellStyle name="Uwaga 3" xfId="33380" hidden="1"/>
    <cellStyle name="Uwaga 3" xfId="27757" hidden="1"/>
    <cellStyle name="Uwaga 3" xfId="27787" hidden="1"/>
    <cellStyle name="Uwaga 3" xfId="28675" hidden="1"/>
    <cellStyle name="Uwaga 3" xfId="54880" hidden="1"/>
    <cellStyle name="Uwaga 3" xfId="54879" hidden="1"/>
    <cellStyle name="Uwaga 3" xfId="27726" hidden="1"/>
    <cellStyle name="Uwaga 3" xfId="54874" hidden="1"/>
    <cellStyle name="Uwaga 3" xfId="54873" hidden="1"/>
    <cellStyle name="Uwaga 3" xfId="54871" hidden="1"/>
    <cellStyle name="Uwaga 3" xfId="51092" hidden="1"/>
    <cellStyle name="Uwaga 3" xfId="50192" hidden="1"/>
    <cellStyle name="Uwaga 3" xfId="49235" hidden="1"/>
    <cellStyle name="Uwaga 3" xfId="43461" hidden="1"/>
    <cellStyle name="Uwaga 3" xfId="43432" hidden="1"/>
    <cellStyle name="Uwaga 3" xfId="42504" hidden="1"/>
    <cellStyle name="Uwaga 3" xfId="35772" hidden="1"/>
    <cellStyle name="Uwaga 3" xfId="34849" hidden="1"/>
    <cellStyle name="Uwaga 3" xfId="33383" hidden="1"/>
    <cellStyle name="Uwaga 3" xfId="27784" hidden="1"/>
    <cellStyle name="Uwaga 3" xfId="54866" hidden="1"/>
    <cellStyle name="Uwaga 3" xfId="54863" hidden="1"/>
    <cellStyle name="Uwaga 3" xfId="54854" hidden="1"/>
    <cellStyle name="Uwaga 3" xfId="27723" hidden="1"/>
    <cellStyle name="Uwaga 3" xfId="52632" hidden="1"/>
    <cellStyle name="Uwaga 3" xfId="54849" hidden="1"/>
    <cellStyle name="Uwaga 3" xfId="54848" hidden="1"/>
    <cellStyle name="Uwaga 3" xfId="54847" hidden="1"/>
    <cellStyle name="Uwaga 3" xfId="51095" hidden="1"/>
    <cellStyle name="Uwaga 3" xfId="50166" hidden="1"/>
    <cellStyle name="Uwaga 3" xfId="49209" hidden="1"/>
    <cellStyle name="Uwaga 3" xfId="43464" hidden="1"/>
    <cellStyle name="Uwaga 3" xfId="42507" hidden="1"/>
    <cellStyle name="Uwaga 3" xfId="41578" hidden="1"/>
    <cellStyle name="Uwaga 3" xfId="36703" hidden="1"/>
    <cellStyle name="Uwaga 3" xfId="35746" hidden="1"/>
    <cellStyle name="Uwaga 3" xfId="34315" hidden="1"/>
    <cellStyle name="Uwaga 3" xfId="27751" hidden="1"/>
    <cellStyle name="Uwaga 3" xfId="27781" hidden="1"/>
    <cellStyle name="Uwaga 3" xfId="28681" hidden="1"/>
    <cellStyle name="Uwaga 3" xfId="54830" hidden="1"/>
    <cellStyle name="Uwaga 3" xfId="54828" hidden="1"/>
    <cellStyle name="Uwaga 3" xfId="54827" hidden="1"/>
    <cellStyle name="Uwaga 3" xfId="54824" hidden="1"/>
    <cellStyle name="Uwaga 3" xfId="54822" hidden="1"/>
    <cellStyle name="Uwaga 3" xfId="54820" hidden="1"/>
    <cellStyle name="Uwaga 3" xfId="51098" hidden="1"/>
    <cellStyle name="Uwaga 3" xfId="50169" hidden="1"/>
    <cellStyle name="Uwaga 3" xfId="49241" hidden="1"/>
    <cellStyle name="Uwaga 3" xfId="43466" hidden="1"/>
    <cellStyle name="Uwaga 3" xfId="43437" hidden="1"/>
    <cellStyle name="Uwaga 3" xfId="42509" hidden="1"/>
    <cellStyle name="Uwaga 3" xfId="36705" hidden="1"/>
    <cellStyle name="Uwaga 3" xfId="35748" hidden="1"/>
    <cellStyle name="Uwaga 3" xfId="34317" hidden="1"/>
    <cellStyle name="Uwaga 3" xfId="27749" hidden="1"/>
    <cellStyle name="Uwaga 3" xfId="28683" hidden="1"/>
    <cellStyle name="Uwaga 3" xfId="54816" hidden="1"/>
    <cellStyle name="Uwaga 3" xfId="54805" hidden="1"/>
    <cellStyle name="Uwaga 3" xfId="54803" hidden="1"/>
    <cellStyle name="Uwaga 3" xfId="54801" hidden="1"/>
    <cellStyle name="Uwaga 3" xfId="42522" hidden="1"/>
    <cellStyle name="Uwaga 3" xfId="39156" hidden="1"/>
    <cellStyle name="Uwaga 3" xfId="29247" hidden="1"/>
    <cellStyle name="Uwaga 3" xfId="54448" hidden="1"/>
    <cellStyle name="Uwaga 3" xfId="53519" hidden="1"/>
    <cellStyle name="Uwaga 3" xfId="52591" hidden="1"/>
    <cellStyle name="Uwaga 3" xfId="48321" hidden="1"/>
    <cellStyle name="Uwaga 3" xfId="46815" hidden="1"/>
    <cellStyle name="Uwaga 3" xfId="45860" hidden="1"/>
    <cellStyle name="Uwaga 3" xfId="40985" hidden="1"/>
    <cellStyle name="Uwaga 3" xfId="40056" hidden="1"/>
    <cellStyle name="Uwaga 3" xfId="39099" hidden="1"/>
    <cellStyle name="Uwaga 3" xfId="33344" hidden="1"/>
    <cellStyle name="Uwaga 3" xfId="32408" hidden="1"/>
    <cellStyle name="Uwaga 3" xfId="30942" hidden="1"/>
    <cellStyle name="Uwaga 3" xfId="54785" hidden="1"/>
    <cellStyle name="Uwaga 3" xfId="54783" hidden="1"/>
    <cellStyle name="Uwaga 3" xfId="54780" hidden="1"/>
    <cellStyle name="Uwaga 3" xfId="29979" hidden="1"/>
    <cellStyle name="Uwaga 3" xfId="30010" hidden="1"/>
    <cellStyle name="Uwaga 3" xfId="30912" hidden="1"/>
    <cellStyle name="Uwaga 3" xfId="36719" hidden="1"/>
    <cellStyle name="Uwaga 3" xfId="37619" hidden="1"/>
    <cellStyle name="Uwaga 3" xfId="37648" hidden="1"/>
    <cellStyle name="Uwaga 3" xfId="44351" hidden="1"/>
    <cellStyle name="Uwaga 3" xfId="44380" hidden="1"/>
    <cellStyle name="Uwaga 3" xfId="44957" hidden="1"/>
    <cellStyle name="Uwaga 3" xfId="51111" hidden="1"/>
    <cellStyle name="Uwaga 3" xfId="51688" hidden="1"/>
    <cellStyle name="Uwaga 3" xfId="52562" hidden="1"/>
    <cellStyle name="Uwaga 3" xfId="54794" hidden="1"/>
    <cellStyle name="Uwaga 3" xfId="54795" hidden="1"/>
    <cellStyle name="Uwaga 3" xfId="35790" hidden="1"/>
    <cellStyle name="Uwaga 3" xfId="54799" hidden="1"/>
    <cellStyle name="Uwaga 3" xfId="54802" hidden="1"/>
    <cellStyle name="Uwaga 3" xfId="54804" hidden="1"/>
    <cellStyle name="Uwaga 3" xfId="54814" hidden="1"/>
    <cellStyle name="Uwaga 3" xfId="54817" hidden="1"/>
    <cellStyle name="Uwaga 3" xfId="27779" hidden="1"/>
    <cellStyle name="Uwaga 3" xfId="33388" hidden="1"/>
    <cellStyle name="Uwaga 3" xfId="34844" hidden="1"/>
    <cellStyle name="Uwaga 3" xfId="35777" hidden="1"/>
    <cellStyle name="Uwaga 3" xfId="41000" hidden="1"/>
    <cellStyle name="Uwaga 3" xfId="41576" hidden="1"/>
    <cellStyle name="Uwaga 3" xfId="42480" hidden="1"/>
    <cellStyle name="Uwaga 3" xfId="47759" hidden="1"/>
    <cellStyle name="Uwaga 3" xfId="49212" hidden="1"/>
    <cellStyle name="Uwaga 3" xfId="50198" hidden="1"/>
    <cellStyle name="Uwaga 3" xfId="54818" hidden="1"/>
    <cellStyle name="Uwaga 3" xfId="54821" hidden="1"/>
    <cellStyle name="Uwaga 3" xfId="54823" hidden="1"/>
    <cellStyle name="Uwaga 3" xfId="52635" hidden="1"/>
    <cellStyle name="Uwaga 3" xfId="27720" hidden="1"/>
    <cellStyle name="Uwaga 3" xfId="54829" hidden="1"/>
    <cellStyle name="Uwaga 3" xfId="54839" hidden="1"/>
    <cellStyle name="Uwaga 3" xfId="54841" hidden="1"/>
    <cellStyle name="Uwaga 3" xfId="54842" hidden="1"/>
    <cellStyle name="Uwaga 3" xfId="33386" hidden="1"/>
    <cellStyle name="Uwaga 3" xfId="34846" hidden="1"/>
    <cellStyle name="Uwaga 3" xfId="35775" hidden="1"/>
    <cellStyle name="Uwaga 3" xfId="40998" hidden="1"/>
    <cellStyle name="Uwaga 3" xfId="42478" hidden="1"/>
    <cellStyle name="Uwaga 3" xfId="43435" hidden="1"/>
    <cellStyle name="Uwaga 3" xfId="47756" hidden="1"/>
    <cellStyle name="Uwaga 3" xfId="49238" hidden="1"/>
    <cellStyle name="Uwaga 3" xfId="50195" hidden="1"/>
    <cellStyle name="Uwaga 3" xfId="54843" hidden="1"/>
    <cellStyle name="Uwaga 3" xfId="54845" hidden="1"/>
    <cellStyle name="Uwaga 3" xfId="54846" hidden="1"/>
    <cellStyle name="Uwaga 3" xfId="28711" hidden="1"/>
    <cellStyle name="Uwaga 3" xfId="54853" hidden="1"/>
    <cellStyle name="Uwaga 3" xfId="54855" hidden="1"/>
    <cellStyle name="Uwaga 3" xfId="54865" hidden="1"/>
    <cellStyle name="Uwaga 3" xfId="28678" hidden="1"/>
    <cellStyle name="Uwaga 3" xfId="27754" hidden="1"/>
    <cellStyle name="Uwaga 3" xfId="34283" hidden="1"/>
    <cellStyle name="Uwaga 3" xfId="35743" hidden="1"/>
    <cellStyle name="Uwaga 3" xfId="36700" hidden="1"/>
    <cellStyle name="Uwaga 3" xfId="40995" hidden="1"/>
    <cellStyle name="Uwaga 3" xfId="41581" hidden="1"/>
    <cellStyle name="Uwaga 3" xfId="42475" hidden="1"/>
    <cellStyle name="Uwaga 3" xfId="47753" hidden="1"/>
    <cellStyle name="Uwaga 3" xfId="49206" hidden="1"/>
    <cellStyle name="Uwaga 3" xfId="50163" hidden="1"/>
    <cellStyle name="Uwaga 3" xfId="54868" hidden="1"/>
    <cellStyle name="Uwaga 3" xfId="54870" hidden="1"/>
    <cellStyle name="Uwaga 3" xfId="54872" hidden="1"/>
    <cellStyle name="Uwaga 3" xfId="52629" hidden="1"/>
    <cellStyle name="Uwaga 3" xfId="54877" hidden="1"/>
    <cellStyle name="Uwaga 3" xfId="54878" hidden="1"/>
    <cellStyle name="Uwaga 3" xfId="54889" hidden="1"/>
    <cellStyle name="Uwaga 3" xfId="54891" hidden="1"/>
    <cellStyle name="Uwaga 3" xfId="54892" hidden="1"/>
    <cellStyle name="Uwaga 3" xfId="34280" hidden="1"/>
    <cellStyle name="Uwaga 3" xfId="35740" hidden="1"/>
    <cellStyle name="Uwaga 3" xfId="36697" hidden="1"/>
    <cellStyle name="Uwaga 3" xfId="41021" hidden="1"/>
    <cellStyle name="Uwaga 3" xfId="42501" hidden="1"/>
    <cellStyle name="Uwaga 3" xfId="43458" hidden="1"/>
    <cellStyle name="Uwaga 3" xfId="48313" hidden="1"/>
    <cellStyle name="Uwaga 3" xfId="50160" hidden="1"/>
    <cellStyle name="Uwaga 3" xfId="51089" hidden="1"/>
    <cellStyle name="Uwaga 3" xfId="54893" hidden="1"/>
    <cellStyle name="Uwaga 3" xfId="54895" hidden="1"/>
    <cellStyle name="Uwaga 3" xfId="54897" hidden="1"/>
    <cellStyle name="Uwaga 3" xfId="28717" hidden="1"/>
    <cellStyle name="Uwaga 3" xfId="54903" hidden="1"/>
    <cellStyle name="Uwaga 3" xfId="54905" hidden="1"/>
    <cellStyle name="Uwaga 3" xfId="54915" hidden="1"/>
    <cellStyle name="Uwaga 3" xfId="28672" hidden="1"/>
    <cellStyle name="Uwaga 3" xfId="27760" hidden="1"/>
    <cellStyle name="Uwaga 3" xfId="34277" hidden="1"/>
    <cellStyle name="Uwaga 3" xfId="35737" hidden="1"/>
    <cellStyle name="Uwaga 3" xfId="36694" hidden="1"/>
    <cellStyle name="Uwaga 3" xfId="40060" hidden="1"/>
    <cellStyle name="Uwaga 3" xfId="41018" hidden="1"/>
    <cellStyle name="Uwaga 3" xfId="42469" hidden="1"/>
    <cellStyle name="Uwaga 3" xfId="46819" hidden="1"/>
    <cellStyle name="Uwaga 3" xfId="48316" hidden="1"/>
    <cellStyle name="Uwaga 3" xfId="50157" hidden="1"/>
    <cellStyle name="Uwaga 3" xfId="54452" hidden="1"/>
    <cellStyle name="Uwaga 3" xfId="54920" hidden="1"/>
    <cellStyle name="Uwaga 3" xfId="54923" hidden="1"/>
    <cellStyle name="Uwaga 3" xfId="45891" hidden="1"/>
    <cellStyle name="Uwaga 3" xfId="28720" hidden="1"/>
    <cellStyle name="Uwaga 3" xfId="54928" hidden="1"/>
    <cellStyle name="Uwaga 3" xfId="54937" hidden="1"/>
    <cellStyle name="Uwaga 3" xfId="54940" hidden="1"/>
    <cellStyle name="Uwaga 3" xfId="28669" hidden="1"/>
    <cellStyle name="Uwaga 3" xfId="33346" hidden="1"/>
    <cellStyle name="Uwaga 3" xfId="34857" hidden="1"/>
    <cellStyle name="Uwaga 3" xfId="36692" hidden="1"/>
    <cellStyle name="Uwaga 3" xfId="40987" hidden="1"/>
    <cellStyle name="Uwaga 3" xfId="42496" hidden="1"/>
    <cellStyle name="Uwaga 3" xfId="43453" hidden="1"/>
    <cellStyle name="Uwaga 3" xfId="47716" hidden="1"/>
    <cellStyle name="Uwaga 3" xfId="49227" hidden="1"/>
    <cellStyle name="Uwaga 3" xfId="51084" hidden="1"/>
    <cellStyle name="Uwaga 3" xfId="54450" hidden="1"/>
    <cellStyle name="Uwaga 3" xfId="54944" hidden="1"/>
    <cellStyle name="Uwaga 3" xfId="54947" hidden="1"/>
    <cellStyle name="Uwaga 3" xfId="45889" hidden="1"/>
    <cellStyle name="Uwaga 3" xfId="27734" hidden="1"/>
    <cellStyle name="Uwaga 3" xfId="54955" hidden="1"/>
    <cellStyle name="Uwaga 3" xfId="54961" hidden="1"/>
    <cellStyle name="Uwaga 3" xfId="54966" hidden="1"/>
    <cellStyle name="Uwaga 3" xfId="54969" hidden="1"/>
    <cellStyle name="Uwaga 3" xfId="27773" hidden="1"/>
    <cellStyle name="Uwaga 3" xfId="30964" hidden="1"/>
    <cellStyle name="Uwaga 3" xfId="32458" hidden="1"/>
    <cellStyle name="Uwaga 3" xfId="35754" hidden="1"/>
    <cellStyle name="Uwaga 3" xfId="37640" hidden="1"/>
    <cellStyle name="Uwaga 3" xfId="39120" hidden="1"/>
    <cellStyle name="Uwaga 3" xfId="42515" hidden="1"/>
    <cellStyle name="Uwaga 3" xfId="44936" hidden="1"/>
    <cellStyle name="Uwaga 3" xfId="46835" hidden="1"/>
    <cellStyle name="Uwaga 3" xfId="50174" hidden="1"/>
    <cellStyle name="Uwaga 3" xfId="52583" hidden="1"/>
    <cellStyle name="Uwaga 3" xfId="54469" hidden="1"/>
    <cellStyle name="Uwaga 3" xfId="54979" hidden="1"/>
    <cellStyle name="Uwaga 3" xfId="29268" hidden="1"/>
    <cellStyle name="Uwaga 3" xfId="45908" hidden="1"/>
    <cellStyle name="Uwaga 3" xfId="27715" hidden="1"/>
    <cellStyle name="Uwaga 3" xfId="54988" hidden="1"/>
    <cellStyle name="Uwaga 3" xfId="54992" hidden="1"/>
    <cellStyle name="Uwaga 3" xfId="55000" hidden="1"/>
    <cellStyle name="Uwaga 3" xfId="30031" hidden="1"/>
    <cellStyle name="Uwaga 3" xfId="32427" hidden="1"/>
    <cellStyle name="Uwaga 3" xfId="34840" hidden="1"/>
    <cellStyle name="Uwaga 3" xfId="37638" hidden="1"/>
    <cellStyle name="Uwaga 3" xfId="39147" hidden="1"/>
    <cellStyle name="Uwaga 3" xfId="42484" hidden="1"/>
    <cellStyle name="Uwaga 3" xfId="44399" hidden="1"/>
    <cellStyle name="Uwaga 3" xfId="46805" hidden="1"/>
    <cellStyle name="Uwaga 3" xfId="48301" hidden="1"/>
    <cellStyle name="Uwaga 3" xfId="51101" hidden="1"/>
    <cellStyle name="Uwaga 3" xfId="53538" hidden="1"/>
    <cellStyle name="Uwaga 3" xfId="55002" hidden="1"/>
    <cellStyle name="Uwaga 3" xfId="55006" hidden="1"/>
    <cellStyle name="Uwaga 3" xfId="29266" hidden="1"/>
    <cellStyle name="Uwaga 3" xfId="28704" hidden="1"/>
    <cellStyle name="Uwaga 3" xfId="55012" hidden="1"/>
    <cellStyle name="Uwaga 3" xfId="55017" hidden="1"/>
    <cellStyle name="Uwaga 3" xfId="55023" hidden="1"/>
    <cellStyle name="Uwaga 3" xfId="27776" hidden="1"/>
    <cellStyle name="Uwaga 3" xfId="30961" hidden="1"/>
    <cellStyle name="Uwaga 3" xfId="34291" hidden="1"/>
    <cellStyle name="Uwaga 3" xfId="35780" hidden="1"/>
    <cellStyle name="Uwaga 3" xfId="38207" hidden="1"/>
    <cellStyle name="Uwaga 3" xfId="41032" hidden="1"/>
    <cellStyle name="Uwaga 3" xfId="43440" hidden="1"/>
    <cellStyle name="Uwaga 3" xfId="44939" hidden="1"/>
    <cellStyle name="Uwaga 3" xfId="53" hidden="1"/>
    <cellStyle name="Uwaga 3" xfId="27795" hidden="1"/>
    <cellStyle name="Uwaga 3" xfId="27765" hidden="1"/>
    <cellStyle name="Uwaga 3" xfId="35733" hidden="1"/>
    <cellStyle name="Uwaga 3" xfId="35762" hidden="1"/>
    <cellStyle name="Uwaga 3" xfId="36690" hidden="1"/>
    <cellStyle name="Uwaga 3" xfId="42494" hidden="1"/>
    <cellStyle name="Uwaga 3" xfId="43422" hidden="1"/>
    <cellStyle name="Uwaga 3" xfId="43451" hidden="1"/>
    <cellStyle name="Uwaga 3" xfId="50153" hidden="1"/>
    <cellStyle name="Uwaga 3" xfId="50182" hidden="1"/>
    <cellStyle name="Uwaga 3" xfId="51082" hidden="1"/>
    <cellStyle name="Uwaga 3" xfId="54791" hidden="1"/>
    <cellStyle name="Uwaga 3" xfId="54792" hidden="1"/>
    <cellStyle name="Uwaga 3" xfId="54793" hidden="1"/>
    <cellStyle name="Uwaga 3" xfId="27736" hidden="1"/>
    <cellStyle name="Uwaga 3" xfId="54798" hidden="1"/>
    <cellStyle name="Uwaga 3" xfId="54800" hidden="1"/>
    <cellStyle name="Uwaga 3" xfId="54811" hidden="1"/>
    <cellStyle name="Uwaga 3" xfId="54813" hidden="1"/>
    <cellStyle name="Uwaga 3" xfId="54815" hidden="1"/>
    <cellStyle name="Uwaga 3" xfId="32423" hidden="1"/>
    <cellStyle name="Uwaga 3" xfId="33359" hidden="1"/>
    <cellStyle name="Uwaga 3" xfId="34288" hidden="1"/>
    <cellStyle name="Uwaga 3" xfId="39143" hidden="1"/>
    <cellStyle name="Uwaga 3" xfId="40100" hidden="1"/>
    <cellStyle name="Uwaga 3" xfId="41029" hidden="1"/>
    <cellStyle name="Uwaga 3" xfId="46802" hidden="1"/>
    <cellStyle name="Uwaga 3" xfId="47730" hidden="1"/>
    <cellStyle name="Uwaga 3" xfId="48304" hidden="1"/>
    <cellStyle name="Uwaga 3" xfId="53564" hidden="1"/>
    <cellStyle name="Uwaga 3" xfId="54493" hidden="1"/>
    <cellStyle name="Uwaga 3" xfId="54819" hidden="1"/>
    <cellStyle name="Uwaga 3" xfId="42538" hidden="1"/>
    <cellStyle name="Uwaga 3" xfId="49269" hidden="1"/>
    <cellStyle name="Uwaga 3" xfId="28708" hidden="1"/>
    <cellStyle name="Uwaga 3" xfId="54836" hidden="1"/>
    <cellStyle name="Uwaga 3" xfId="54838" hidden="1"/>
    <cellStyle name="Uwaga 3" xfId="54840" hidden="1"/>
    <cellStyle name="Uwaga 3" xfId="32421" hidden="1"/>
    <cellStyle name="Uwaga 3" xfId="33357" hidden="1"/>
    <cellStyle name="Uwaga 3" xfId="34286" hidden="1"/>
    <cellStyle name="Uwaga 3" xfId="39141" hidden="1"/>
    <cellStyle name="Uwaga 3" xfId="40098" hidden="1"/>
    <cellStyle name="Uwaga 3" xfId="41027" hidden="1"/>
    <cellStyle name="Uwaga 3" xfId="46800" hidden="1"/>
    <cellStyle name="Uwaga 3" xfId="47727" hidden="1"/>
    <cellStyle name="Uwaga 3" xfId="48307" hidden="1"/>
    <cellStyle name="Uwaga 3" xfId="53561" hidden="1"/>
    <cellStyle name="Uwaga 3" xfId="54490" hidden="1"/>
    <cellStyle name="Uwaga 3" xfId="54844" hidden="1"/>
    <cellStyle name="Uwaga 3" xfId="42535" hidden="1"/>
    <cellStyle name="Uwaga 3" xfId="49266" hidden="1"/>
    <cellStyle name="Uwaga 3" xfId="54852" hidden="1"/>
    <cellStyle name="Uwaga 3" xfId="54861" hidden="1"/>
    <cellStyle name="Uwaga 3" xfId="54864" hidden="1"/>
    <cellStyle name="Uwaga 3" xfId="54867" hidden="1"/>
    <cellStyle name="Uwaga 3" xfId="32418" hidden="1"/>
    <cellStyle name="Uwaga 3" xfId="33354" hidden="1"/>
    <cellStyle name="Uwaga 3" xfId="34312" hidden="1"/>
    <cellStyle name="Uwaga 3" xfId="39138" hidden="1"/>
    <cellStyle name="Uwaga 3" xfId="40095" hidden="1"/>
    <cellStyle name="Uwaga 3" xfId="41024" hidden="1"/>
    <cellStyle name="Uwaga 3" xfId="46797" hidden="1"/>
    <cellStyle name="Uwaga 3" xfId="47724" hidden="1"/>
    <cellStyle name="Uwaga 3" xfId="48310" hidden="1"/>
    <cellStyle name="Uwaga 3" xfId="53558" hidden="1"/>
    <cellStyle name="Uwaga 3" xfId="54487" hidden="1"/>
    <cellStyle name="Uwaga 3" xfId="54869" hidden="1"/>
    <cellStyle name="Uwaga 3" xfId="42532" hidden="1"/>
    <cellStyle name="Uwaga 3" xfId="49263" hidden="1"/>
    <cellStyle name="Uwaga 3" xfId="28714" hidden="1"/>
    <cellStyle name="Uwaga 3" xfId="54886" hidden="1"/>
    <cellStyle name="Uwaga 3" xfId="54888" hidden="1"/>
    <cellStyle name="Uwaga 3" xfId="54890" hidden="1"/>
    <cellStyle name="Uwaga 3" xfId="32415" hidden="1"/>
    <cellStyle name="Uwaga 3" xfId="33351" hidden="1"/>
    <cellStyle name="Uwaga 3" xfId="34309" hidden="1"/>
    <cellStyle name="Uwaga 3" xfId="39135" hidden="1"/>
    <cellStyle name="Uwaga 3" xfId="40992" hidden="1"/>
    <cellStyle name="Uwaga 3" xfId="42472" hidden="1"/>
    <cellStyle name="Uwaga 3" xfId="46794" hidden="1"/>
    <cellStyle name="Uwaga 3" xfId="47750" hidden="1"/>
    <cellStyle name="Uwaga 3" xfId="49232" hidden="1"/>
    <cellStyle name="Uwaga 3" xfId="53555" hidden="1"/>
    <cellStyle name="Uwaga 3" xfId="54484" hidden="1"/>
    <cellStyle name="Uwaga 3" xfId="54894" hidden="1"/>
    <cellStyle name="Uwaga 3" xfId="42529" hidden="1"/>
    <cellStyle name="Uwaga 3" xfId="52626" hidden="1"/>
    <cellStyle name="Uwaga 3" xfId="27729" hidden="1"/>
    <cellStyle name="Uwaga 3" xfId="54911" hidden="1"/>
    <cellStyle name="Uwaga 3" xfId="54914" hidden="1"/>
    <cellStyle name="Uwaga 3" xfId="54917" hidden="1"/>
    <cellStyle name="Uwaga 3" xfId="32412" hidden="1"/>
    <cellStyle name="Uwaga 3" xfId="33377" hidden="1"/>
    <cellStyle name="Uwaga 3" xfId="34855" hidden="1"/>
    <cellStyle name="Uwaga 3" xfId="38221" hidden="1"/>
    <cellStyle name="Uwaga 3" xfId="40089" hidden="1"/>
    <cellStyle name="Uwaga 3" xfId="41587" hidden="1"/>
    <cellStyle name="Uwaga 3" xfId="45835" hidden="1"/>
    <cellStyle name="Uwaga 3" xfId="47718" hidden="1"/>
    <cellStyle name="Uwaga 3" xfId="49200" hidden="1"/>
    <cellStyle name="Uwaga 3" xfId="52595" hidden="1"/>
    <cellStyle name="Uwaga 3" xfId="54481" hidden="1"/>
    <cellStyle name="Uwaga 3" xfId="54921" hidden="1"/>
    <cellStyle name="Uwaga 3" xfId="35794" hidden="1"/>
    <cellStyle name="Uwaga 3" xfId="49257" hidden="1"/>
    <cellStyle name="Uwaga 3" xfId="54927" hidden="1"/>
    <cellStyle name="Uwaga 3" xfId="54934" hidden="1"/>
    <cellStyle name="Uwaga 3" xfId="54938" hidden="1"/>
    <cellStyle name="Uwaga 3" xfId="54941" hidden="1"/>
    <cellStyle name="Uwaga 3" xfId="31532" hidden="1"/>
    <cellStyle name="Uwaga 3" xfId="34275" hidden="1"/>
    <cellStyle name="Uwaga 3" xfId="35764" hidden="1"/>
    <cellStyle name="Uwaga 3" xfId="39101" hidden="1"/>
    <cellStyle name="Uwaga 3" xfId="41016" hidden="1"/>
    <cellStyle name="Uwaga 3" xfId="43424" hidden="1"/>
    <cellStyle name="Uwaga 3" xfId="45862" hidden="1"/>
    <cellStyle name="Uwaga 3" xfId="48319" hidden="1"/>
    <cellStyle name="Uwaga 3" xfId="50184" hidden="1"/>
    <cellStyle name="Uwaga 3" xfId="52593" hidden="1"/>
    <cellStyle name="Uwaga 3" xfId="54479" hidden="1"/>
    <cellStyle name="Uwaga 3" xfId="54946" hidden="1"/>
    <cellStyle name="Uwaga 3" xfId="35792" hidden="1"/>
    <cellStyle name="Uwaga 3" xfId="52621" hidden="1"/>
    <cellStyle name="Uwaga 3" xfId="54953" hidden="1"/>
    <cellStyle name="Uwaga 3" xfId="54959" hidden="1"/>
    <cellStyle name="Uwaga 3" xfId="54964" hidden="1"/>
    <cellStyle name="Uwaga 3" xfId="54968" hidden="1"/>
    <cellStyle name="Uwaga 3" xfId="54973" hidden="1"/>
    <cellStyle name="Uwaga 3" xfId="30002" hidden="1"/>
    <cellStyle name="Uwaga 3" xfId="31513" hidden="1"/>
    <cellStyle name="Uwaga 3" xfId="34323" hidden="1"/>
    <cellStyle name="Uwaga 3" xfId="36711" hidden="1"/>
    <cellStyle name="Uwaga 3" xfId="37669" hidden="1"/>
    <cellStyle name="Uwaga 3" xfId="41035" hidden="1"/>
    <cellStyle name="Uwaga 3" xfId="43472" hidden="1"/>
    <cellStyle name="Uwaga 3" xfId="45880" hidden="1"/>
    <cellStyle name="Uwaga 3" xfId="49217" hidden="1"/>
    <cellStyle name="Uwaga 3" xfId="51132" hidden="1"/>
    <cellStyle name="Uwaga 3" xfId="53569" hidden="1"/>
    <cellStyle name="Uwaga 3" xfId="54977" hidden="1"/>
    <cellStyle name="Uwaga 3" xfId="54982" hidden="1"/>
    <cellStyle name="Uwaga 3" xfId="42543" hidden="1"/>
    <cellStyle name="Uwaga 3" xfId="28702" hidden="1"/>
    <cellStyle name="Uwaga 3" xfId="54986" hidden="1"/>
    <cellStyle name="Uwaga 3" xfId="54991" hidden="1"/>
    <cellStyle name="Uwaga 3" xfId="54998" hidden="1"/>
    <cellStyle name="Uwaga 3" xfId="27745" hidden="1"/>
    <cellStyle name="Uwaga 3" xfId="31515" hidden="1"/>
    <cellStyle name="Uwaga 3" xfId="34321" hidden="1"/>
    <cellStyle name="Uwaga 3" xfId="36738" hidden="1"/>
    <cellStyle name="Uwaga 3" xfId="39118" hidden="1"/>
    <cellStyle name="Uwaga 3" xfId="41033" hidden="1"/>
    <cellStyle name="Uwaga 3" xfId="43470" hidden="1"/>
    <cellStyle name="Uwaga 3" xfId="45878" hidden="1"/>
    <cellStyle name="Uwaga 3" xfId="47762" hidden="1"/>
    <cellStyle name="Uwaga 3" xfId="50201" hidden="1"/>
    <cellStyle name="Uwaga 3" xfId="52610" hidden="1"/>
    <cellStyle name="Uwaga 3" xfId="55001" hidden="1"/>
    <cellStyle name="Uwaga 3" xfId="55005" hidden="1"/>
    <cellStyle name="Uwaga 3" xfId="55009" hidden="1"/>
    <cellStyle name="Uwaga 3" xfId="52638" hidden="1"/>
    <cellStyle name="Uwaga 3" xfId="55011" hidden="1"/>
    <cellStyle name="Uwaga 3" xfId="55016" hidden="1"/>
    <cellStyle name="Uwaga 3" xfId="55022" hidden="1"/>
    <cellStyle name="Uwaga 3" xfId="28686" hidden="1"/>
    <cellStyle name="Uwaga 3" xfId="30931" hidden="1"/>
    <cellStyle name="Uwaga 3" xfId="33391" hidden="1"/>
    <cellStyle name="Uwaga 3" xfId="35751" hidden="1"/>
    <cellStyle name="Uwaga 3" xfId="37637" hidden="1"/>
    <cellStyle name="Uwaga 3" xfId="41003" hidden="1"/>
    <cellStyle name="Uwaga 3" xfId="42512" hidden="1"/>
    <cellStyle name="Uwaga 3" xfId="44398" hidden="1"/>
    <cellStyle name="Uwaga 3" xfId="54782" hidden="1"/>
    <cellStyle name="Uwaga 3" xfId="54784" hidden="1"/>
    <cellStyle name="Uwaga 3" xfId="54786" hidden="1"/>
    <cellStyle name="Uwaga 3" xfId="34273" hidden="1"/>
    <cellStyle name="Uwaga 3" xfId="34302" hidden="1"/>
    <cellStyle name="Uwaga 3" xfId="34859" hidden="1"/>
    <cellStyle name="Uwaga 3" xfId="41014" hidden="1"/>
    <cellStyle name="Uwaga 3" xfId="41591" hidden="1"/>
    <cellStyle name="Uwaga 3" xfId="42465" hidden="1"/>
    <cellStyle name="Uwaga 3" xfId="47743" hidden="1"/>
    <cellStyle name="Uwaga 3" xfId="49195" hidden="1"/>
    <cellStyle name="Uwaga 3" xfId="49225" hidden="1"/>
    <cellStyle name="Uwaga 3" xfId="54788" hidden="1"/>
    <cellStyle name="Uwaga 3" xfId="54789" hidden="1"/>
    <cellStyle name="Uwaga 3" xfId="54790" hidden="1"/>
    <cellStyle name="Uwaga 3" xfId="52619" hidden="1"/>
    <cellStyle name="Uwaga 3" xfId="54796" hidden="1"/>
    <cellStyle name="Uwaga 3" xfId="54797" hidden="1"/>
    <cellStyle name="Uwaga 3" xfId="54808" hidden="1"/>
    <cellStyle name="Uwaga 3" xfId="54810" hidden="1"/>
    <cellStyle name="Uwaga 3" xfId="54812" hidden="1"/>
    <cellStyle name="Uwaga 3" xfId="30928" hidden="1"/>
    <cellStyle name="Uwaga 3" xfId="31519" hidden="1"/>
    <cellStyle name="Uwaga 3" xfId="32452" hidden="1"/>
    <cellStyle name="Uwaga 3" xfId="37663" hidden="1"/>
    <cellStyle name="Uwaga 3" xfId="39114" hidden="1"/>
    <cellStyle name="Uwaga 3" xfId="40071" hidden="1"/>
    <cellStyle name="Uwaga 3" xfId="44942" hidden="1"/>
    <cellStyle name="Uwaga 3" xfId="45875" hidden="1"/>
    <cellStyle name="Uwaga 3" xfId="46830" hidden="1"/>
    <cellStyle name="Uwaga 3" xfId="52578" hidden="1"/>
    <cellStyle name="Uwaga 3" xfId="53535" hidden="1"/>
    <cellStyle name="Uwaga 3" xfId="54464" hidden="1"/>
    <cellStyle name="Uwaga 3" xfId="29263" hidden="1"/>
    <cellStyle name="Uwaga 3" xfId="39172" hidden="1"/>
    <cellStyle name="Uwaga 3" xfId="45903" hidden="1"/>
    <cellStyle name="Uwaga 3" xfId="54833" hidden="1"/>
    <cellStyle name="Uwaga 3" xfId="54835" hidden="1"/>
    <cellStyle name="Uwaga 3" xfId="54837" hidden="1"/>
    <cellStyle name="Uwaga 3" xfId="30926" hidden="1"/>
    <cellStyle name="Uwaga 3" xfId="31521" hidden="1"/>
    <cellStyle name="Uwaga 3" xfId="32450" hidden="1"/>
    <cellStyle name="Uwaga 3" xfId="37661" hidden="1"/>
    <cellStyle name="Uwaga 3" xfId="39112" hidden="1"/>
    <cellStyle name="Uwaga 3" xfId="40069" hidden="1"/>
    <cellStyle name="Uwaga 3" xfId="44944" hidden="1"/>
    <cellStyle name="Uwaga 3" xfId="45873" hidden="1"/>
    <cellStyle name="Uwaga 3" xfId="46828" hidden="1"/>
    <cellStyle name="Uwaga 3" xfId="52575" hidden="1"/>
    <cellStyle name="Uwaga 3" xfId="53532" hidden="1"/>
    <cellStyle name="Uwaga 3" xfId="54461" hidden="1"/>
    <cellStyle name="Uwaga 3" xfId="29260" hidden="1"/>
    <cellStyle name="Uwaga 3" xfId="39169" hidden="1"/>
    <cellStyle name="Uwaga 3" xfId="45900" hidden="1"/>
    <cellStyle name="Uwaga 3" xfId="54858" hidden="1"/>
    <cellStyle name="Uwaga 3" xfId="54860" hidden="1"/>
    <cellStyle name="Uwaga 3" xfId="54862" hidden="1"/>
    <cellStyle name="Uwaga 3" xfId="30923" hidden="1"/>
    <cellStyle name="Uwaga 3" xfId="31524" hidden="1"/>
    <cellStyle name="Uwaga 3" xfId="32447" hidden="1"/>
    <cellStyle name="Uwaga 3" xfId="37658" hidden="1"/>
    <cellStyle name="Uwaga 3" xfId="39109" hidden="1"/>
    <cellStyle name="Uwaga 3" xfId="40066" hidden="1"/>
    <cellStyle name="Uwaga 3" xfId="44947" hidden="1"/>
    <cellStyle name="Uwaga 3" xfId="45870" hidden="1"/>
    <cellStyle name="Uwaga 3" xfId="46825" hidden="1"/>
    <cellStyle name="Uwaga 3" xfId="52572" hidden="1"/>
    <cellStyle name="Uwaga 3" xfId="53529" hidden="1"/>
    <cellStyle name="Uwaga 3" xfId="54458" hidden="1"/>
    <cellStyle name="Uwaga 3" xfId="29257" hidden="1"/>
    <cellStyle name="Uwaga 3" xfId="39166" hidden="1"/>
    <cellStyle name="Uwaga 3" xfId="45897" hidden="1"/>
    <cellStyle name="Uwaga 3" xfId="54883" hidden="1"/>
    <cellStyle name="Uwaga 3" xfId="54885" hidden="1"/>
    <cellStyle name="Uwaga 3" xfId="54887" hidden="1"/>
    <cellStyle name="Uwaga 3" xfId="30920" hidden="1"/>
    <cellStyle name="Uwaga 3" xfId="31527" hidden="1"/>
    <cellStyle name="Uwaga 3" xfId="32444" hidden="1"/>
    <cellStyle name="Uwaga 3" xfId="37655" hidden="1"/>
    <cellStyle name="Uwaga 3" xfId="39106" hidden="1"/>
    <cellStyle name="Uwaga 3" xfId="40092" hidden="1"/>
    <cellStyle name="Uwaga 3" xfId="44950" hidden="1"/>
    <cellStyle name="Uwaga 3" xfId="45867" hidden="1"/>
    <cellStyle name="Uwaga 3" xfId="46822" hidden="1"/>
    <cellStyle name="Uwaga 3" xfId="52569" hidden="1"/>
    <cellStyle name="Uwaga 3" xfId="53526" hidden="1"/>
    <cellStyle name="Uwaga 3" xfId="54455" hidden="1"/>
    <cellStyle name="Uwaga 3" xfId="29254" hidden="1"/>
    <cellStyle name="Uwaga 3" xfId="39163" hidden="1"/>
    <cellStyle name="Uwaga 3" xfId="49260" hidden="1"/>
    <cellStyle name="Uwaga 3" xfId="54908" hidden="1"/>
    <cellStyle name="Uwaga 3" xfId="54910" hidden="1"/>
    <cellStyle name="Uwaga 3" xfId="54913" hidden="1"/>
    <cellStyle name="Uwaga 3" xfId="30917" hidden="1"/>
    <cellStyle name="Uwaga 3" xfId="31530" hidden="1"/>
    <cellStyle name="Uwaga 3" xfId="33348" hidden="1"/>
    <cellStyle name="Uwaga 3" xfId="37623" hidden="1"/>
    <cellStyle name="Uwaga 3" xfId="39103" hidden="1"/>
    <cellStyle name="Uwaga 3" xfId="40989" hidden="1"/>
    <cellStyle name="Uwaga 3" xfId="44384" hidden="1"/>
    <cellStyle name="Uwaga 3" xfId="45864" hidden="1"/>
    <cellStyle name="Uwaga 3" xfId="47747" hidden="1"/>
    <cellStyle name="Uwaga 3" xfId="51684" hidden="1"/>
    <cellStyle name="Uwaga 3" xfId="53523" hidden="1"/>
    <cellStyle name="Uwaga 3" xfId="54918" hidden="1"/>
    <cellStyle name="Uwaga 3" xfId="54926" hidden="1"/>
    <cellStyle name="Uwaga 3" xfId="39160" hidden="1"/>
    <cellStyle name="Uwaga 3" xfId="52623" hidden="1"/>
    <cellStyle name="Uwaga 3" xfId="54932" hidden="1"/>
    <cellStyle name="Uwaga 3" xfId="54935" hidden="1"/>
    <cellStyle name="Uwaga 3" xfId="54939" hidden="1"/>
    <cellStyle name="Uwaga 3" xfId="30012" hidden="1"/>
    <cellStyle name="Uwaga 3" xfId="32410" hidden="1"/>
    <cellStyle name="Uwaga 3" xfId="34304" hidden="1"/>
    <cellStyle name="Uwaga 3" xfId="37621" hidden="1"/>
    <cellStyle name="Uwaga 3" xfId="39130" hidden="1"/>
    <cellStyle name="Uwaga 3" xfId="41589" hidden="1"/>
    <cellStyle name="Uwaga 3" xfId="44382" hidden="1"/>
    <cellStyle name="Uwaga 3" xfId="46789" hidden="1"/>
    <cellStyle name="Uwaga 3" xfId="49197" hidden="1"/>
    <cellStyle name="Uwaga 3" xfId="51686" hidden="1"/>
    <cellStyle name="Uwaga 3" xfId="53521" hidden="1"/>
    <cellStyle name="Uwaga 3" xfId="54943" hidden="1"/>
    <cellStyle name="Uwaga 3" xfId="54951" hidden="1"/>
    <cellStyle name="Uwaga 3" xfId="39158" hidden="1"/>
    <cellStyle name="Uwaga 3" xfId="28722" hidden="1"/>
    <cellStyle name="Uwaga 3" xfId="54957" hidden="1"/>
    <cellStyle name="Uwaga 3" xfId="54960" hidden="1"/>
    <cellStyle name="Uwaga 3" xfId="54965" hidden="1"/>
    <cellStyle name="Uwaga 3" xfId="54971" hidden="1"/>
    <cellStyle name="Uwaga 3" xfId="28689" hidden="1"/>
    <cellStyle name="Uwaga 3" xfId="30934" hidden="1"/>
    <cellStyle name="Uwaga 3" xfId="33394" hidden="1"/>
    <cellStyle name="Uwaga 3" xfId="34838" hidden="1"/>
    <cellStyle name="Uwaga 3" xfId="36740" hidden="1"/>
    <cellStyle name="Uwaga 3" xfId="41006" hidden="1"/>
    <cellStyle name="Uwaga 3" xfId="43443" hidden="1"/>
    <cellStyle name="Uwaga 3" xfId="45852" hidden="1"/>
    <cellStyle name="Uwaga 3" xfId="47764" hidden="1"/>
    <cellStyle name="Uwaga 3" xfId="50203" hidden="1"/>
    <cellStyle name="Uwaga 3" xfId="52612" hidden="1"/>
    <cellStyle name="Uwaga 3" xfId="54975" hidden="1"/>
    <cellStyle name="Uwaga 3" xfId="54980" hidden="1"/>
    <cellStyle name="Uwaga 3" xfId="35811" hidden="1"/>
    <cellStyle name="Uwaga 3" xfId="52640" hidden="1"/>
    <cellStyle name="Uwaga 3" xfId="54985" hidden="1"/>
    <cellStyle name="Uwaga 3" xfId="54990" hidden="1"/>
    <cellStyle name="Uwaga 3" xfId="54997" hidden="1"/>
    <cellStyle name="Uwaga 3" xfId="27775" hidden="1"/>
    <cellStyle name="Uwaga 3" xfId="30962" hidden="1"/>
    <cellStyle name="Uwaga 3" xfId="33392" hidden="1"/>
    <cellStyle name="Uwaga 3" xfId="35781" hidden="1"/>
    <cellStyle name="Uwaga 3" xfId="38206" hidden="1"/>
    <cellStyle name="Uwaga 3" xfId="41004" hidden="1"/>
    <cellStyle name="Uwaga 3" xfId="43441" hidden="1"/>
    <cellStyle name="Uwaga 3" xfId="45850" hidden="1"/>
    <cellStyle name="Uwaga 3" xfId="47733" hidden="1"/>
    <cellStyle name="Uwaga 3" xfId="50172" hidden="1"/>
    <cellStyle name="Uwaga 3" xfId="52581" hidden="1"/>
    <cellStyle name="Uwaga 3" xfId="54496" hidden="1"/>
    <cellStyle name="Uwaga 3" xfId="55004" hidden="1"/>
    <cellStyle name="Uwaga 3" xfId="55008" hidden="1"/>
    <cellStyle name="Uwaga 3" xfId="49272" hidden="1"/>
    <cellStyle name="Uwaga 3" xfId="27717" hidden="1"/>
    <cellStyle name="Uwaga 3" xfId="55015" hidden="1"/>
    <cellStyle name="Uwaga 3" xfId="55021" hidden="1"/>
    <cellStyle name="Uwaga 3" xfId="55025" hidden="1"/>
    <cellStyle name="Uwaga 3" xfId="30030" hidden="1"/>
    <cellStyle name="Uwaga 3" xfId="33362" hidden="1"/>
    <cellStyle name="Uwaga 3" xfId="34841" hidden="1"/>
    <cellStyle name="Uwaga 3" xfId="36737" hidden="1"/>
    <cellStyle name="Uwaga 3" xfId="40103" hidden="1"/>
    <cellStyle name="Uwaga 3" xfId="42483" hidden="1"/>
    <cellStyle name="Uwaga 3" xfId="44369" hidden="1"/>
    <cellStyle name="Uwaga 3" xfId="54778" hidden="1"/>
    <cellStyle name="Uwaga 3" xfId="54779" hidden="1"/>
    <cellStyle name="Uwaga 3" xfId="54781" hidden="1"/>
    <cellStyle name="Uwaga 3" xfId="31534" hidden="1"/>
    <cellStyle name="Uwaga 3" xfId="32437" hidden="1"/>
    <cellStyle name="Uwaga 3" xfId="33373" hidden="1"/>
    <cellStyle name="Uwaga 3" xfId="38225" hidden="1"/>
    <cellStyle name="Uwaga 3" xfId="39128" hidden="1"/>
    <cellStyle name="Uwaga 3" xfId="40085" hidden="1"/>
    <cellStyle name="Uwaga 3" xfId="45831" hidden="1"/>
    <cellStyle name="Uwaga 3" xfId="46787" hidden="1"/>
    <cellStyle name="Uwaga 3" xfId="47714" hidden="1"/>
    <cellStyle name="Uwaga 3" xfId="53548" hidden="1"/>
    <cellStyle name="Uwaga 3" xfId="54477" hidden="1"/>
    <cellStyle name="Uwaga 3" xfId="54787" hidden="1"/>
    <cellStyle name="Uwaga 3" xfId="45887" hidden="1"/>
    <cellStyle name="Uwaga 3" xfId="49253" hidden="1"/>
    <cellStyle name="Uwaga 3" xfId="28724" hidden="1"/>
    <cellStyle name="Uwaga 3" xfId="54806" hidden="1"/>
    <cellStyle name="Uwaga 3" xfId="54807" hidden="1"/>
    <cellStyle name="Uwaga 3" xfId="54809" hidden="1"/>
    <cellStyle name="Uwaga 3" xfId="29996" hidden="1"/>
    <cellStyle name="Uwaga 3" xfId="30027" hidden="1"/>
    <cellStyle name="Uwaga 3" xfId="30958" hidden="1"/>
    <cellStyle name="Uwaga 3" xfId="36734" hidden="1"/>
    <cellStyle name="Uwaga 3" xfId="37634" hidden="1"/>
    <cellStyle name="Uwaga 3" xfId="38210" hidden="1"/>
    <cellStyle name="Uwaga 3" xfId="44366" hidden="1"/>
    <cellStyle name="Uwaga 3" xfId="44395" hidden="1"/>
    <cellStyle name="Uwaga 3" xfId="45846" hidden="1"/>
    <cellStyle name="Uwaga 3" xfId="51127" hidden="1"/>
    <cellStyle name="Uwaga 3" xfId="51672" hidden="1"/>
    <cellStyle name="Uwaga 3" xfId="52607" hidden="1"/>
    <cellStyle name="Uwaga 3" xfId="54825" hidden="1"/>
    <cellStyle name="Uwaga 3" xfId="54826" hidden="1"/>
    <cellStyle name="Uwaga 3" xfId="35806" hidden="1"/>
    <cellStyle name="Uwaga 3" xfId="54831" hidden="1"/>
    <cellStyle name="Uwaga 3" xfId="54832" hidden="1"/>
    <cellStyle name="Uwaga 3" xfId="54834" hidden="1"/>
    <cellStyle name="Uwaga 3" xfId="29993" hidden="1"/>
    <cellStyle name="Uwaga 3" xfId="30024" hidden="1"/>
    <cellStyle name="Uwaga 3" xfId="30956" hidden="1"/>
    <cellStyle name="Uwaga 3" xfId="36732" hidden="1"/>
    <cellStyle name="Uwaga 3" xfId="37632" hidden="1"/>
    <cellStyle name="Uwaga 3" xfId="38212" hidden="1"/>
    <cellStyle name="Uwaga 3" xfId="44364" hidden="1"/>
    <cellStyle name="Uwaga 3" xfId="44393" hidden="1"/>
    <cellStyle name="Uwaga 3" xfId="45844" hidden="1"/>
    <cellStyle name="Uwaga 3" xfId="51124" hidden="1"/>
    <cellStyle name="Uwaga 3" xfId="51675" hidden="1"/>
    <cellStyle name="Uwaga 3" xfId="52604" hidden="1"/>
    <cellStyle name="Uwaga 3" xfId="54850" hidden="1"/>
    <cellStyle name="Uwaga 3" xfId="54851" hidden="1"/>
    <cellStyle name="Uwaga 3" xfId="35803" hidden="1"/>
    <cellStyle name="Uwaga 3" xfId="54856" hidden="1"/>
    <cellStyle name="Uwaga 3" xfId="54857" hidden="1"/>
    <cellStyle name="Uwaga 3" xfId="54859" hidden="1"/>
    <cellStyle name="Uwaga 3" xfId="29990" hidden="1"/>
    <cellStyle name="Uwaga 3" xfId="30021" hidden="1"/>
    <cellStyle name="Uwaga 3" xfId="30953" hidden="1"/>
    <cellStyle name="Uwaga 3" xfId="36729" hidden="1"/>
    <cellStyle name="Uwaga 3" xfId="37629" hidden="1"/>
    <cellStyle name="Uwaga 3" xfId="38215" hidden="1"/>
    <cellStyle name="Uwaga 3" xfId="44361" hidden="1"/>
    <cellStyle name="Uwaga 3" xfId="44390" hidden="1"/>
    <cellStyle name="Uwaga 3" xfId="45841" hidden="1"/>
    <cellStyle name="Uwaga 3" xfId="51121" hidden="1"/>
    <cellStyle name="Uwaga 3" xfId="51678" hidden="1"/>
    <cellStyle name="Uwaga 3" xfId="52601" hidden="1"/>
    <cellStyle name="Uwaga 3" xfId="54875" hidden="1"/>
    <cellStyle name="Uwaga 3" xfId="54876" hidden="1"/>
    <cellStyle name="Uwaga 3" xfId="35800" hidden="1"/>
    <cellStyle name="Uwaga 3" xfId="54881" hidden="1"/>
    <cellStyle name="Uwaga 3" xfId="54882" hidden="1"/>
    <cellStyle name="Uwaga 3" xfId="54884" hidden="1"/>
    <cellStyle name="Uwaga 3" xfId="29987" hidden="1"/>
    <cellStyle name="Uwaga 3" xfId="30018" hidden="1"/>
    <cellStyle name="Uwaga 3" xfId="30950" hidden="1"/>
    <cellStyle name="Uwaga 3" xfId="36726" hidden="1"/>
    <cellStyle name="Uwaga 3" xfId="37626" hidden="1"/>
    <cellStyle name="Uwaga 3" xfId="38218" hidden="1"/>
    <cellStyle name="Uwaga 3" xfId="44358" hidden="1"/>
    <cellStyle name="Uwaga 3" xfId="44387" hidden="1"/>
    <cellStyle name="Uwaga 3" xfId="45838" hidden="1"/>
    <cellStyle name="Uwaga 3" xfId="51118" hidden="1"/>
    <cellStyle name="Uwaga 3" xfId="51681" hidden="1"/>
    <cellStyle name="Uwaga 3" xfId="52598" hidden="1"/>
    <cellStyle name="Uwaga 3" xfId="54900" hidden="1"/>
    <cellStyle name="Uwaga 3" xfId="54901" hidden="1"/>
    <cellStyle name="Uwaga 3" xfId="35797" hidden="1"/>
    <cellStyle name="Uwaga 3" xfId="54906" hidden="1"/>
    <cellStyle name="Uwaga 3" xfId="54907" hidden="1"/>
    <cellStyle name="Uwaga 3" xfId="54909" hidden="1"/>
    <cellStyle name="Uwaga 3" xfId="29984" hidden="1"/>
    <cellStyle name="Uwaga 3" xfId="30015" hidden="1"/>
    <cellStyle name="Uwaga 3" xfId="30947" hidden="1"/>
    <cellStyle name="Uwaga 3" xfId="36723" hidden="1"/>
    <cellStyle name="Uwaga 3" xfId="37652" hidden="1"/>
    <cellStyle name="Uwaga 3" xfId="39132" hidden="1"/>
    <cellStyle name="Uwaga 3" xfId="44355" hidden="1"/>
    <cellStyle name="Uwaga 3" xfId="44953" hidden="1"/>
    <cellStyle name="Uwaga 3" xfId="46791" hidden="1"/>
    <cellStyle name="Uwaga 3" xfId="51115" hidden="1"/>
    <cellStyle name="Uwaga 3" xfId="52566" hidden="1"/>
    <cellStyle name="Uwaga 3" xfId="53552" hidden="1"/>
    <cellStyle name="Uwaga 3" xfId="54925" hidden="1"/>
    <cellStyle name="Uwaga 3" xfId="29251" hidden="1"/>
    <cellStyle name="Uwaga 3" xfId="42526" hidden="1"/>
    <cellStyle name="Uwaga 3" xfId="54931" hidden="1"/>
    <cellStyle name="Uwaga 3" xfId="54933" hidden="1"/>
    <cellStyle name="Uwaga 3" xfId="54936" hidden="1"/>
    <cellStyle name="Uwaga 3" xfId="29981" hidden="1"/>
    <cellStyle name="Uwaga 3" xfId="30914" hidden="1"/>
    <cellStyle name="Uwaga 3" xfId="32439" hidden="1"/>
    <cellStyle name="Uwaga 3" xfId="36721" hidden="1"/>
    <cellStyle name="Uwaga 3" xfId="38223" hidden="1"/>
    <cellStyle name="Uwaga 3" xfId="40087" hidden="1"/>
    <cellStyle name="Uwaga 3" xfId="44353" hidden="1"/>
    <cellStyle name="Uwaga 3" xfId="44955" hidden="1"/>
    <cellStyle name="Uwaga 3" xfId="46817" hidden="1"/>
    <cellStyle name="Uwaga 3" xfId="51113" hidden="1"/>
    <cellStyle name="Uwaga 3" xfId="52564" hidden="1"/>
    <cellStyle name="Uwaga 3" xfId="53550" hidden="1"/>
    <cellStyle name="Uwaga 3" xfId="54950" hidden="1"/>
    <cellStyle name="Uwaga 3" xfId="29249" hidden="1"/>
    <cellStyle name="Uwaga 3" xfId="49255" hidden="1"/>
    <cellStyle name="Uwaga 3" xfId="54956" hidden="1"/>
    <cellStyle name="Uwaga 3" xfId="55875" hidden="1"/>
    <cellStyle name="Uwaga 3" xfId="54962" hidden="1"/>
    <cellStyle name="Uwaga 3" xfId="54970" hidden="1"/>
    <cellStyle name="Uwaga 3" xfId="54972" hidden="1"/>
    <cellStyle name="Uwaga 3" xfId="27743" hidden="1"/>
    <cellStyle name="Uwaga 3" xfId="33365" hidden="1"/>
    <cellStyle name="Uwaga 3" xfId="34294" hidden="1"/>
    <cellStyle name="Uwaga 3" xfId="35783" hidden="1"/>
    <cellStyle name="Uwaga 3" xfId="40106" hidden="1"/>
    <cellStyle name="Uwaga 3" xfId="41570" hidden="1"/>
    <cellStyle name="Uwaga 3" xfId="44372" hidden="1"/>
    <cellStyle name="Uwaga 3" xfId="47735" hidden="1"/>
    <cellStyle name="Uwaga 3" xfId="49246" hidden="1"/>
    <cellStyle name="Uwaga 3" xfId="51667" hidden="1"/>
    <cellStyle name="Uwaga 3" xfId="54498" hidden="1"/>
    <cellStyle name="Uwaga 3" xfId="54978" hidden="1"/>
    <cellStyle name="Uwaga 3" xfId="54983" hidden="1"/>
    <cellStyle name="Uwaga 3" xfId="49274" hidden="1"/>
    <cellStyle name="Uwaga 3" xfId="54984" hidden="1"/>
    <cellStyle name="Uwaga 3" xfId="54987" hidden="1"/>
    <cellStyle name="Uwaga 3" xfId="54996" hidden="1"/>
    <cellStyle name="Uwaga 3" xfId="28687" hidden="1"/>
    <cellStyle name="Uwaga 3" xfId="30932" hidden="1"/>
    <cellStyle name="Uwaga 3" xfId="33363" hidden="1"/>
    <cellStyle name="Uwaga 3" xfId="35752" hidden="1"/>
    <cellStyle name="Uwaga 3" xfId="37667" hidden="1"/>
    <cellStyle name="Uwaga 3" xfId="40104" hidden="1"/>
    <cellStyle name="Uwaga 3" xfId="42513" hidden="1"/>
    <cellStyle name="Uwaga 3" xfId="44938" hidden="1"/>
    <cellStyle name="Uwaga 3" xfId="46833" hidden="1"/>
    <cellStyle name="Uwaga 3" xfId="49244" hidden="1"/>
    <cellStyle name="Uwaga 3" xfId="51669" hidden="1"/>
    <cellStyle name="Uwaga 3" xfId="54467" hidden="1"/>
    <cellStyle name="Uwaga 3" xfId="55003" hidden="1"/>
    <cellStyle name="Uwaga 3" xfId="55007" hidden="1"/>
    <cellStyle name="Uwaga 3" xfId="45906" hidden="1"/>
    <cellStyle name="Uwaga 3" xfId="55010" hidden="1"/>
    <cellStyle name="Uwaga 3" xfId="55014" hidden="1"/>
    <cellStyle name="Uwaga 3" xfId="55020" hidden="1"/>
    <cellStyle name="Uwaga 3" xfId="55024" hidden="1"/>
    <cellStyle name="Uwaga 3" xfId="29999" hidden="1"/>
    <cellStyle name="Uwaga 3" xfId="32455" hidden="1"/>
    <cellStyle name="Uwaga 3" xfId="34320" hidden="1"/>
    <cellStyle name="Uwaga 3" xfId="36708" hidden="1"/>
    <cellStyle name="Uwaga 3" xfId="40074" hidden="1"/>
    <cellStyle name="Uwaga 3" xfId="41573" hidden="1"/>
    <cellStyle name="Uwaga 3" xfId="43469" hidden="1"/>
    <cellStyle name="Uwaga 3" xfId="55496" hidden="1"/>
    <cellStyle name="Uwaga 3" xfId="55497" hidden="1"/>
    <cellStyle name="Uwaga 3" xfId="55498" hidden="1"/>
    <cellStyle name="Uwaga 3" xfId="55504" hidden="1"/>
    <cellStyle name="Uwaga 3" xfId="55505" hidden="1"/>
    <cellStyle name="Uwaga 3" xfId="55506" hidden="1"/>
    <cellStyle name="Uwaga 3" xfId="55513" hidden="1"/>
    <cellStyle name="Uwaga 3" xfId="55514" hidden="1"/>
    <cellStyle name="Uwaga 3" xfId="55515" hidden="1"/>
    <cellStyle name="Uwaga 3" xfId="55522" hidden="1"/>
    <cellStyle name="Uwaga 3" xfId="55523" hidden="1"/>
    <cellStyle name="Uwaga 3" xfId="55524" hidden="1"/>
    <cellStyle name="Uwaga 3" xfId="55531" hidden="1"/>
    <cellStyle name="Uwaga 3" xfId="55532" hidden="1"/>
    <cellStyle name="Uwaga 3" xfId="55533" hidden="1"/>
    <cellStyle name="Uwaga 3" xfId="55539" hidden="1"/>
    <cellStyle name="Uwaga 3" xfId="55540" hidden="1"/>
    <cellStyle name="Uwaga 3" xfId="55542" hidden="1"/>
    <cellStyle name="Uwaga 3" xfId="55548" hidden="1"/>
    <cellStyle name="Uwaga 3" xfId="55549" hidden="1"/>
    <cellStyle name="Uwaga 3" xfId="55551" hidden="1"/>
    <cellStyle name="Uwaga 3" xfId="55557" hidden="1"/>
    <cellStyle name="Uwaga 3" xfId="55558" hidden="1"/>
    <cellStyle name="Uwaga 3" xfId="54516" hidden="1"/>
    <cellStyle name="Uwaga 3" xfId="55565" hidden="1"/>
    <cellStyle name="Uwaga 3" xfId="55566" hidden="1"/>
    <cellStyle name="Uwaga 3" xfId="55568" hidden="1"/>
    <cellStyle name="Uwaga 3" xfId="55574" hidden="1"/>
    <cellStyle name="Uwaga 3" xfId="55575" hidden="1"/>
    <cellStyle name="Uwaga 3" xfId="55577" hidden="1"/>
    <cellStyle name="Uwaga 3" xfId="55583" hidden="1"/>
    <cellStyle name="Uwaga 3" xfId="55584" hidden="1"/>
    <cellStyle name="Uwaga 3" xfId="55586" hidden="1"/>
    <cellStyle name="Uwaga 3" xfId="55592" hidden="1"/>
    <cellStyle name="Uwaga 3" xfId="55593" hidden="1"/>
    <cellStyle name="Uwaga 3" xfId="55595" hidden="1"/>
    <cellStyle name="Uwaga 3" xfId="55601" hidden="1"/>
    <cellStyle name="Uwaga 3" xfId="55602" hidden="1"/>
    <cellStyle name="Uwaga 3" xfId="55604" hidden="1"/>
    <cellStyle name="Uwaga 3" xfId="55610" hidden="1"/>
    <cellStyle name="Uwaga 3" xfId="55611" hidden="1"/>
    <cellStyle name="Uwaga 3" xfId="55613" hidden="1"/>
    <cellStyle name="Uwaga 3" xfId="28685" hidden="1"/>
    <cellStyle name="Uwaga 3" xfId="27777" hidden="1"/>
    <cellStyle name="Uwaga 3" xfId="29998" hidden="1"/>
    <cellStyle name="Uwaga 3" xfId="32454" hidden="1"/>
    <cellStyle name="Uwaga 3" xfId="33361" hidden="1"/>
    <cellStyle name="Uwaga 3" xfId="34290" hidden="1"/>
    <cellStyle name="Uwaga 3" xfId="36736" hidden="1"/>
    <cellStyle name="Uwaga 3" xfId="37636" hidden="1"/>
    <cellStyle name="Uwaga 3" xfId="38208" hidden="1"/>
    <cellStyle name="Uwaga 3" xfId="41031" hidden="1"/>
    <cellStyle name="Uwaga 3" xfId="41574" hidden="1"/>
    <cellStyle name="Uwaga 3" xfId="43439" hidden="1"/>
    <cellStyle name="Uwaga 3" xfId="45848" hidden="1"/>
    <cellStyle name="Uwaga 3" xfId="46804" hidden="1"/>
    <cellStyle name="Uwaga 3" xfId="47761" hidden="1"/>
    <cellStyle name="Uwaga 3" xfId="50171" hidden="1"/>
    <cellStyle name="Uwaga 3" xfId="50200" hidden="1"/>
    <cellStyle name="Uwaga 3" xfId="51670" hidden="1"/>
    <cellStyle name="Uwaga 3" xfId="54466" hidden="1"/>
    <cellStyle name="Uwaga 3" xfId="54495" hidden="1"/>
    <cellStyle name="Uwaga 3" xfId="35808" hidden="1"/>
    <cellStyle name="Uwaga 3" xfId="28706" hidden="1"/>
    <cellStyle name="Uwaga 3" xfId="27718" hidden="1"/>
    <cellStyle name="Uwaga 3" xfId="55615" hidden="1"/>
    <cellStyle name="Uwaga 3" xfId="55621" hidden="1"/>
    <cellStyle name="Uwaga 3" xfId="55622" hidden="1"/>
    <cellStyle name="Uwaga 3" xfId="55624" hidden="1"/>
    <cellStyle name="Uwaga 3" xfId="55630" hidden="1"/>
    <cellStyle name="Uwaga 3" xfId="55631" hidden="1"/>
    <cellStyle name="Uwaga 3" xfId="55633" hidden="1"/>
    <cellStyle name="Uwaga 3" xfId="55639" hidden="1"/>
    <cellStyle name="Uwaga 3" xfId="55640" hidden="1"/>
    <cellStyle name="Uwaga 3" xfId="55642" hidden="1"/>
    <cellStyle name="Uwaga 3" xfId="55647" hidden="1"/>
    <cellStyle name="Uwaga 3" xfId="55648" hidden="1"/>
    <cellStyle name="Uwaga 3" xfId="55651" hidden="1"/>
    <cellStyle name="Uwaga 3" xfId="55656" hidden="1"/>
    <cellStyle name="Uwaga 3" xfId="55658" hidden="1"/>
    <cellStyle name="Uwaga 3" xfId="55661" hidden="1"/>
    <cellStyle name="Uwaga 3" xfId="55665" hidden="1"/>
    <cellStyle name="Uwaga 3" xfId="55667" hidden="1"/>
    <cellStyle name="Uwaga 3" xfId="55670" hidden="1"/>
    <cellStyle name="Uwaga 3" xfId="55674" hidden="1"/>
    <cellStyle name="Uwaga 3" xfId="55675" hidden="1"/>
    <cellStyle name="Uwaga 3" xfId="55677" hidden="1"/>
    <cellStyle name="Uwaga 3" xfId="55683" hidden="1"/>
    <cellStyle name="Uwaga 3" xfId="55685" hidden="1"/>
    <cellStyle name="Uwaga 3" xfId="55688" hidden="1"/>
    <cellStyle name="Uwaga 3" xfId="55692" hidden="1"/>
    <cellStyle name="Uwaga 3" xfId="55694" hidden="1"/>
    <cellStyle name="Uwaga 3" xfId="55697" hidden="1"/>
    <cellStyle name="Uwaga 3" xfId="55701" hidden="1"/>
    <cellStyle name="Uwaga 3" xfId="55703" hidden="1"/>
    <cellStyle name="Uwaga 3" xfId="55706" hidden="1"/>
    <cellStyle name="Uwaga 3" xfId="55710" hidden="1"/>
    <cellStyle name="Uwaga 3" xfId="55712" hidden="1"/>
    <cellStyle name="Uwaga 3" xfId="55714" hidden="1"/>
    <cellStyle name="Uwaga 3" xfId="55719" hidden="1"/>
    <cellStyle name="Uwaga 3" xfId="55721" hidden="1"/>
    <cellStyle name="Uwaga 3" xfId="55723" hidden="1"/>
    <cellStyle name="Uwaga 3" xfId="55728" hidden="1"/>
    <cellStyle name="Uwaga 3" xfId="55730" hidden="1"/>
    <cellStyle name="Uwaga 3" xfId="55733" hidden="1"/>
    <cellStyle name="Uwaga 3" xfId="55737" hidden="1"/>
    <cellStyle name="Uwaga 3" xfId="55739" hidden="1"/>
    <cellStyle name="Uwaga 3" xfId="55741" hidden="1"/>
    <cellStyle name="Uwaga 3" xfId="55746" hidden="1"/>
    <cellStyle name="Uwaga 3" xfId="55748" hidden="1"/>
    <cellStyle name="Uwaga 3" xfId="55750" hidden="1"/>
    <cellStyle name="Uwaga 3" xfId="29275" hidden="1"/>
    <cellStyle name="Uwaga 3" xfId="55756" hidden="1"/>
    <cellStyle name="Uwaga 3" xfId="55759" hidden="1"/>
    <cellStyle name="Uwaga 3" xfId="55762" hidden="1"/>
    <cellStyle name="Uwaga 3" xfId="55765" hidden="1"/>
    <cellStyle name="Uwaga 3" xfId="55768" hidden="1"/>
    <cellStyle name="Uwaga 3" xfId="55771" hidden="1"/>
    <cellStyle name="Uwaga 3" xfId="55774" hidden="1"/>
    <cellStyle name="Uwaga 3" xfId="55777" hidden="1"/>
    <cellStyle name="Uwaga 3" xfId="55779" hidden="1"/>
    <cellStyle name="Uwaga 3" xfId="55781" hidden="1"/>
    <cellStyle name="Uwaga 3" xfId="55784" hidden="1"/>
    <cellStyle name="Uwaga 3" xfId="55787" hidden="1"/>
    <cellStyle name="Uwaga 3" xfId="55790" hidden="1"/>
    <cellStyle name="Uwaga 3" xfId="55793" hidden="1"/>
    <cellStyle name="Uwaga 3" xfId="55797" hidden="1"/>
    <cellStyle name="Uwaga 3" xfId="55800" hidden="1"/>
    <cellStyle name="Uwaga 3" xfId="55803" hidden="1"/>
    <cellStyle name="Uwaga 3" xfId="55805" hidden="1"/>
    <cellStyle name="Uwaga 3" xfId="55808" hidden="1"/>
    <cellStyle name="Uwaga 3" xfId="55811" hidden="1"/>
    <cellStyle name="Uwaga 3" xfId="55814" hidden="1"/>
    <cellStyle name="Uwaga 3" xfId="55816" hidden="1"/>
    <cellStyle name="Uwaga 3" xfId="27768" hidden="1"/>
    <cellStyle name="Uwaga 3" xfId="30969" hidden="1"/>
    <cellStyle name="Uwaga 3" xfId="32463" hidden="1"/>
    <cellStyle name="Uwaga 3" xfId="34299" hidden="1"/>
    <cellStyle name="Uwaga 3" xfId="35788" hidden="1"/>
    <cellStyle name="Uwaga 3" xfId="37645" hidden="1"/>
    <cellStyle name="Uwaga 3" xfId="39125" hidden="1"/>
    <cellStyle name="Uwaga 3" xfId="40111" hidden="1"/>
    <cellStyle name="Uwaga 3" xfId="41565" hidden="1"/>
    <cellStyle name="Uwaga 3" xfId="43448" hidden="1"/>
    <cellStyle name="Uwaga 3" xfId="44377" hidden="1"/>
    <cellStyle name="Uwaga 3" xfId="44931" hidden="1"/>
    <cellStyle name="Uwaga 3" xfId="46812" hidden="1"/>
    <cellStyle name="Uwaga 3" xfId="49222" hidden="1"/>
    <cellStyle name="Uwaga 3" xfId="50208" hidden="1"/>
    <cellStyle name="Uwaga 3" xfId="51662" hidden="1"/>
    <cellStyle name="Uwaga 3" xfId="53574" hidden="1"/>
    <cellStyle name="Uwaga 3" xfId="55817" hidden="1"/>
    <cellStyle name="Uwaga 3" xfId="55819" hidden="1"/>
    <cellStyle name="Uwaga 3" xfId="55822" hidden="1"/>
    <cellStyle name="Uwaga 3" xfId="55825" hidden="1"/>
    <cellStyle name="Uwaga 3" xfId="39182" hidden="1"/>
    <cellStyle name="Uwaga 3" xfId="45913" hidden="1"/>
    <cellStyle name="Uwaga 3" xfId="28697" hidden="1"/>
    <cellStyle name="Uwaga 3" xfId="55827" hidden="1"/>
    <cellStyle name="Uwaga 3" xfId="55830" hidden="1"/>
    <cellStyle name="Uwaga 3" xfId="55832" hidden="1"/>
    <cellStyle name="Uwaga 3" xfId="55834" hidden="1"/>
    <cellStyle name="Uwaga 3" xfId="55839" hidden="1"/>
    <cellStyle name="Uwaga 3" xfId="55841" hidden="1"/>
    <cellStyle name="Uwaga 3" xfId="55844" hidden="1"/>
    <cellStyle name="Uwaga 3" xfId="55848" hidden="1"/>
    <cellStyle name="Uwaga 3" xfId="55850" hidden="1"/>
    <cellStyle name="Uwaga 3" xfId="55853" hidden="1"/>
    <cellStyle name="Uwaga 3" xfId="55857" hidden="1"/>
    <cellStyle name="Uwaga 3" xfId="55859" hidden="1"/>
    <cellStyle name="Uwaga 3" xfId="55861" hidden="1"/>
    <cellStyle name="Uwaga 3" xfId="55866" hidden="1"/>
    <cellStyle name="Uwaga 3" xfId="55868" hidden="1"/>
    <cellStyle name="Uwaga 3" xfId="55870" hidden="1"/>
    <cellStyle name="Uwaga 3" xfId="54769" hidden="1"/>
    <cellStyle name="Uwaga 3" xfId="54768" hidden="1"/>
    <cellStyle name="Uwaga 3" xfId="54766" hidden="1"/>
    <cellStyle name="Uwaga 3" xfId="42527" hidden="1"/>
    <cellStyle name="Uwaga 3" xfId="39161" hidden="1"/>
    <cellStyle name="Uwaga 3" xfId="54757" hidden="1"/>
    <cellStyle name="Uwaga 3" xfId="53553" hidden="1"/>
    <cellStyle name="Uwaga 3" xfId="53524" hidden="1"/>
    <cellStyle name="Uwaga 3" xfId="51087" hidden="1"/>
    <cellStyle name="Uwaga 3" xfId="46792" hidden="1"/>
    <cellStyle name="Uwaga 3" xfId="45865" hidden="1"/>
    <cellStyle name="Uwaga 3" xfId="45836" hidden="1"/>
    <cellStyle name="Uwaga 3" xfId="39133" hidden="1"/>
    <cellStyle name="Uwaga 3" xfId="36724" hidden="1"/>
    <cellStyle name="Uwaga 3" xfId="34307" hidden="1"/>
    <cellStyle name="Uwaga 3" xfId="29985" hidden="1"/>
    <cellStyle name="Uwaga 3" xfId="54749" hidden="1"/>
    <cellStyle name="Uwaga 3" xfId="54745" hidden="1"/>
    <cellStyle name="Uwaga 3" xfId="54738" hidden="1"/>
    <cellStyle name="Uwaga 3" xfId="28716" hidden="1"/>
    <cellStyle name="Uwaga 3" xfId="45895" hidden="1"/>
    <cellStyle name="Uwaga 3" xfId="54733" hidden="1"/>
    <cellStyle name="Uwaga 3" xfId="54728" hidden="1"/>
    <cellStyle name="Uwaga 3" xfId="54456" hidden="1"/>
    <cellStyle name="Uwaga 3" xfId="53556" hidden="1"/>
    <cellStyle name="Uwaga 3" xfId="53527" hidden="1"/>
    <cellStyle name="Uwaga 3" xfId="51119" hidden="1"/>
    <cellStyle name="Uwaga 3" xfId="45839" hidden="1"/>
    <cellStyle name="Uwaga 3" xfId="43430" hidden="1"/>
    <cellStyle name="Uwaga 3" xfId="40993" hidden="1"/>
    <cellStyle name="Uwaga 3" xfId="38217" hidden="1"/>
    <cellStyle name="Uwaga 3" xfId="35770" hidden="1"/>
    <cellStyle name="Uwaga 3" xfId="33381" hidden="1"/>
    <cellStyle name="Uwaga 3" xfId="31526" hidden="1"/>
    <cellStyle name="Uwaga 3" xfId="29988" hidden="1"/>
    <cellStyle name="Uwaga 3" xfId="54724" hidden="1"/>
    <cellStyle name="Uwaga 3" xfId="54719" hidden="1"/>
    <cellStyle name="Uwaga 3" xfId="54718" hidden="1"/>
    <cellStyle name="Uwaga 3" xfId="54716" hidden="1"/>
    <cellStyle name="Uwaga 3" xfId="39167" hidden="1"/>
    <cellStyle name="Uwaga 3" xfId="54708" hidden="1"/>
    <cellStyle name="Uwaga 3" xfId="54703" hidden="1"/>
    <cellStyle name="Uwaga 3" xfId="52602" hidden="1"/>
    <cellStyle name="Uwaga 3" xfId="51093" hidden="1"/>
    <cellStyle name="Uwaga 3" xfId="48309" hidden="1"/>
    <cellStyle name="Uwaga 3" xfId="45871" hidden="1"/>
    <cellStyle name="Uwaga 3" xfId="44391" hidden="1"/>
    <cellStyle name="Uwaga 3" xfId="42476" hidden="1"/>
    <cellStyle name="Uwaga 3" xfId="39139" hidden="1"/>
    <cellStyle name="Uwaga 3" xfId="39110" hidden="1"/>
    <cellStyle name="Uwaga 3" xfId="37630" hidden="1"/>
    <cellStyle name="Uwaga 3" xfId="30954" hidden="1"/>
    <cellStyle name="Uwaga 3" xfId="27753" hidden="1"/>
    <cellStyle name="Uwaga 3" xfId="54698" hidden="1"/>
    <cellStyle name="Uwaga 3" xfId="54691" hidden="1"/>
    <cellStyle name="Uwaga 3" xfId="54686" hidden="1"/>
    <cellStyle name="Uwaga 3" xfId="52633" hidden="1"/>
    <cellStyle name="Uwaga 3" xfId="35804" hidden="1"/>
    <cellStyle name="Uwaga 3" xfId="54682" hidden="1"/>
    <cellStyle name="Uwaga 3" xfId="54677" hidden="1"/>
    <cellStyle name="Uwaga 3" xfId="53562" hidden="1"/>
    <cellStyle name="Uwaga 3" xfId="53533" hidden="1"/>
    <cellStyle name="Uwaga 3" xfId="52576" hidden="1"/>
    <cellStyle name="Uwaga 3" xfId="46801" hidden="1"/>
    <cellStyle name="Uwaga 3" xfId="45874" hidden="1"/>
    <cellStyle name="Uwaga 3" xfId="44943" hidden="1"/>
    <cellStyle name="Uwaga 3" xfId="39142" hidden="1"/>
    <cellStyle name="Uwaga 3" xfId="38211" hidden="1"/>
    <cellStyle name="Uwaga 3" xfId="36733" hidden="1"/>
    <cellStyle name="Uwaga 3" xfId="32422" hidden="1"/>
    <cellStyle name="Uwaga 3" xfId="31520" hidden="1"/>
    <cellStyle name="Uwaga 3" xfId="30927" hidden="1"/>
    <cellStyle name="Uwaga 3" xfId="54669" hidden="1"/>
    <cellStyle name="Uwaga 3" xfId="54668" hidden="1"/>
    <cellStyle name="Uwaga 3" xfId="54667" hidden="1"/>
    <cellStyle name="Uwaga 3" xfId="54654" hidden="1"/>
    <cellStyle name="Uwaga 3" xfId="49254" hidden="1"/>
    <cellStyle name="Uwaga 3" xfId="35791" hidden="1"/>
    <cellStyle name="Uwaga 3" xfId="54647" hidden="1"/>
    <cellStyle name="Uwaga 3" xfId="54478" hidden="1"/>
    <cellStyle name="Uwaga 3" xfId="52592" hidden="1"/>
    <cellStyle name="Uwaga 3" xfId="49196" hidden="1"/>
    <cellStyle name="Uwaga 3" xfId="47715" hidden="1"/>
    <cellStyle name="Uwaga 3" xfId="45832" hidden="1"/>
    <cellStyle name="Uwaga 3" xfId="42466" hidden="1"/>
    <cellStyle name="Uwaga 3" xfId="41590" hidden="1"/>
    <cellStyle name="Uwaga 3" xfId="40986" hidden="1"/>
    <cellStyle name="Uwaga 3" xfId="34303" hidden="1"/>
    <cellStyle name="Uwaga 3" xfId="33345" hidden="1"/>
    <cellStyle name="Uwaga 3" xfId="31533" hidden="1"/>
    <cellStyle name="Uwaga 3" xfId="54643" hidden="1"/>
    <cellStyle name="Uwaga 3" xfId="54640" hidden="1"/>
    <cellStyle name="Uwaga 3" xfId="54636" hidden="1"/>
    <cellStyle name="Uwaga 3" xfId="54629" hidden="1"/>
    <cellStyle name="Uwaga 3" xfId="52622" hidden="1"/>
    <cellStyle name="Uwaga 3" xfId="42525" hidden="1"/>
    <cellStyle name="Uwaga 3" xfId="54623" hidden="1"/>
    <cellStyle name="Uwaga 3" xfId="54622" hidden="1"/>
    <cellStyle name="Uwaga 3" xfId="54621" hidden="1"/>
    <cellStyle name="Uwaga 3" xfId="49228" hidden="1"/>
    <cellStyle name="Uwaga 3" xfId="49199" hidden="1"/>
    <cellStyle name="Uwaga 3" xfId="47746" hidden="1"/>
    <cellStyle name="Uwaga 3" xfId="42468" hidden="1"/>
    <cellStyle name="Uwaga 3" xfId="41588" hidden="1"/>
    <cellStyle name="Uwaga 3" xfId="40988" hidden="1"/>
    <cellStyle name="Uwaga 3" xfId="34856" hidden="1"/>
    <cellStyle name="Uwaga 3" xfId="34305" hidden="1"/>
    <cellStyle name="Uwaga 3" xfId="33376" hidden="1"/>
    <cellStyle name="Uwaga 3" xfId="54619" hidden="1"/>
    <cellStyle name="Uwaga 3" xfId="54618" hidden="1"/>
    <cellStyle name="Uwaga 3" xfId="54617" hidden="1"/>
    <cellStyle name="Uwaga 3" xfId="54604" hidden="1"/>
    <cellStyle name="Uwaga 3" xfId="52625" hidden="1"/>
    <cellStyle name="Uwaga 3" xfId="42528" hidden="1"/>
    <cellStyle name="Uwaga 3" xfId="54597" hidden="1"/>
    <cellStyle name="Uwaga 3" xfId="54483" hidden="1"/>
    <cellStyle name="Uwaga 3" xfId="53525" hidden="1"/>
    <cellStyle name="Uwaga 3" xfId="49202" hidden="1"/>
    <cellStyle name="Uwaga 3" xfId="47749" hidden="1"/>
    <cellStyle name="Uwaga 3" xfId="46793" hidden="1"/>
    <cellStyle name="Uwaga 3" xfId="42471" hidden="1"/>
    <cellStyle name="Uwaga 3" xfId="41585" hidden="1"/>
    <cellStyle name="Uwaga 3" xfId="41020" hidden="1"/>
    <cellStyle name="Uwaga 3" xfId="34853" hidden="1"/>
    <cellStyle name="Uwaga 3" xfId="34279" hidden="1"/>
    <cellStyle name="Uwaga 3" xfId="33350" hidden="1"/>
    <cellStyle name="Uwaga 3" xfId="54594" hidden="1"/>
    <cellStyle name="Uwaga 3" xfId="54592" hidden="1"/>
    <cellStyle name="Uwaga 3" xfId="54590" hidden="1"/>
    <cellStyle name="Uwaga 3" xfId="27727" hidden="1"/>
    <cellStyle name="Uwaga 3" xfId="28715" hidden="1"/>
    <cellStyle name="Uwaga 3" xfId="49262" hidden="1"/>
    <cellStyle name="Uwaga 3" xfId="54573" hidden="1"/>
    <cellStyle name="Uwaga 3" xfId="54572" hidden="1"/>
    <cellStyle name="Uwaga 3" xfId="54571" hidden="1"/>
    <cellStyle name="Uwaga 3" xfId="49234" hidden="1"/>
    <cellStyle name="Uwaga 3" xfId="48311" hidden="1"/>
    <cellStyle name="Uwaga 3" xfId="47723" hidden="1"/>
    <cellStyle name="Uwaga 3" xfId="42474" hidden="1"/>
    <cellStyle name="Uwaga 3" xfId="41023" hidden="1"/>
    <cellStyle name="Uwaga 3" xfId="40094" hidden="1"/>
    <cellStyle name="Uwaga 3" xfId="34850" hidden="1"/>
    <cellStyle name="Uwaga 3" xfId="34282" hidden="1"/>
    <cellStyle name="Uwaga 3" xfId="33382" hidden="1"/>
    <cellStyle name="Uwaga 3" xfId="54569" hidden="1"/>
    <cellStyle name="Uwaga 3" xfId="54568" hidden="1"/>
    <cellStyle name="Uwaga 3" xfId="54567" hidden="1"/>
    <cellStyle name="Uwaga 3" xfId="27724" hidden="1"/>
    <cellStyle name="Uwaga 3" xfId="28712" hidden="1"/>
    <cellStyle name="Uwaga 3" xfId="49265" hidden="1"/>
    <cellStyle name="Uwaga 3" xfId="54548" hidden="1"/>
    <cellStyle name="Uwaga 3" xfId="54546" hidden="1"/>
    <cellStyle name="Uwaga 3" xfId="54489" hidden="1"/>
    <cellStyle name="Uwaga 3" xfId="49237" hidden="1"/>
    <cellStyle name="Uwaga 3" xfId="48308" hidden="1"/>
    <cellStyle name="Uwaga 3" xfId="47726" hidden="1"/>
    <cellStyle name="Uwaga 3" xfId="42477" hidden="1"/>
    <cellStyle name="Uwaga 3" xfId="41579" hidden="1"/>
    <cellStyle name="Uwaga 3" xfId="40997" hidden="1"/>
    <cellStyle name="Uwaga 3" xfId="35745" hidden="1"/>
    <cellStyle name="Uwaga 3" xfId="34314" hidden="1"/>
    <cellStyle name="Uwaga 3" xfId="34285" hidden="1"/>
    <cellStyle name="Uwaga 3" xfId="29992" hidden="1"/>
    <cellStyle name="Uwaga 3" xfId="28680" hidden="1"/>
    <cellStyle name="Uwaga 3" xfId="54543" hidden="1"/>
    <cellStyle name="Uwaga 3" xfId="54532" hidden="1"/>
    <cellStyle name="Uwaga 3" xfId="54530" hidden="1"/>
    <cellStyle name="Uwaga 3" xfId="54529" hidden="1"/>
    <cellStyle name="Uwaga 3" xfId="54525" hidden="1"/>
    <cellStyle name="Uwaga 3" xfId="54523" hidden="1"/>
    <cellStyle name="Uwaga 3" xfId="54521" hidden="1"/>
    <cellStyle name="Uwaga 3" xfId="51673" hidden="1"/>
    <cellStyle name="Uwaga 3" xfId="51097" hidden="1"/>
    <cellStyle name="Uwaga 3" xfId="49240" hidden="1"/>
    <cellStyle name="Uwaga 3" xfId="54463" hidden="1"/>
    <cellStyle name="Uwaga 3" xfId="54492" hidden="1"/>
    <cellStyle name="Uwaga 3" xfId="54520" hidden="1"/>
    <cellStyle name="Uwaga 3" xfId="45902" hidden="1"/>
    <cellStyle name="Uwaga 3" xfId="49268" hidden="1"/>
    <cellStyle name="Uwaga 3" xfId="52634" hidden="1"/>
    <cellStyle name="Uwaga 3" xfId="54539" hidden="1"/>
    <cellStyle name="Uwaga 3" xfId="54540" hidden="1"/>
    <cellStyle name="Uwaga 3" xfId="54541" hidden="1"/>
    <cellStyle name="Uwaga 3" xfId="32449" hidden="1"/>
    <cellStyle name="Uwaga 3" xfId="33356" hidden="1"/>
    <cellStyle name="Uwaga 3" xfId="33385" hidden="1"/>
    <cellStyle name="Uwaga 3" xfId="40068" hidden="1"/>
    <cellStyle name="Uwaga 3" xfId="40097" hidden="1"/>
    <cellStyle name="Uwaga 3" xfId="41026" hidden="1"/>
    <cellStyle name="Uwaga 3" xfId="46799" hidden="1"/>
    <cellStyle name="Uwaga 3" xfId="47755" hidden="1"/>
    <cellStyle name="Uwaga 3" xfId="49208" hidden="1"/>
    <cellStyle name="Uwaga 3" xfId="53560" hidden="1"/>
    <cellStyle name="Uwaga 3" xfId="54545" hidden="1"/>
    <cellStyle name="Uwaga 3" xfId="54547" hidden="1"/>
    <cellStyle name="Uwaga 3" xfId="42534" hidden="1"/>
    <cellStyle name="Uwaga 3" xfId="52631" hidden="1"/>
    <cellStyle name="Uwaga 3" xfId="54554" hidden="1"/>
    <cellStyle name="Uwaga 3" xfId="54563" hidden="1"/>
    <cellStyle name="Uwaga 3" xfId="54565" hidden="1"/>
    <cellStyle name="Uwaga 3" xfId="54566" hidden="1"/>
    <cellStyle name="Uwaga 3" xfId="32417" hidden="1"/>
    <cellStyle name="Uwaga 3" xfId="33353" hidden="1"/>
    <cellStyle name="Uwaga 3" xfId="34311" hidden="1"/>
    <cellStyle name="Uwaga 3" xfId="39137" hidden="1"/>
    <cellStyle name="Uwaga 3" xfId="40994" hidden="1"/>
    <cellStyle name="Uwaga 3" xfId="41582" hidden="1"/>
    <cellStyle name="Uwaga 3" xfId="46796" hidden="1"/>
    <cellStyle name="Uwaga 3" xfId="47752" hidden="1"/>
    <cellStyle name="Uwaga 3" xfId="49205" hidden="1"/>
    <cellStyle name="Uwaga 3" xfId="53557" hidden="1"/>
    <cellStyle name="Uwaga 3" xfId="54486" hidden="1"/>
    <cellStyle name="Uwaga 3" xfId="54570" hidden="1"/>
    <cellStyle name="Uwaga 3" xfId="42531" hidden="1"/>
    <cellStyle name="Uwaga 3" xfId="52628" hidden="1"/>
    <cellStyle name="Uwaga 3" xfId="54579" hidden="1"/>
    <cellStyle name="Uwaga 3" xfId="54588" hidden="1"/>
    <cellStyle name="Uwaga 3" xfId="54591" hidden="1"/>
    <cellStyle name="Uwaga 3" xfId="54593" hidden="1"/>
    <cellStyle name="Uwaga 3" xfId="32414" hidden="1"/>
    <cellStyle name="Uwaga 3" xfId="33379" hidden="1"/>
    <cellStyle name="Uwaga 3" xfId="34308" hidden="1"/>
    <cellStyle name="Uwaga 3" xfId="39134" hidden="1"/>
    <cellStyle name="Uwaga 3" xfId="40091" hidden="1"/>
    <cellStyle name="Uwaga 3" xfId="40991" hidden="1"/>
    <cellStyle name="Uwaga 3" xfId="46821" hidden="1"/>
    <cellStyle name="Uwaga 3" xfId="48314" hidden="1"/>
    <cellStyle name="Uwaga 3" xfId="49231" hidden="1"/>
    <cellStyle name="Uwaga 3" xfId="54454" hidden="1"/>
    <cellStyle name="Uwaga 3" xfId="54596" hidden="1"/>
    <cellStyle name="Uwaga 3" xfId="54598" hidden="1"/>
    <cellStyle name="Uwaga 3" xfId="45893" hidden="1"/>
    <cellStyle name="Uwaga 3" xfId="28718" hidden="1"/>
    <cellStyle name="Uwaga 3" xfId="27730" hidden="1"/>
    <cellStyle name="Uwaga 3" xfId="54613" hidden="1"/>
    <cellStyle name="Uwaga 3" xfId="54615" hidden="1"/>
    <cellStyle name="Uwaga 3" xfId="54616" hidden="1"/>
    <cellStyle name="Uwaga 3" xfId="32411" hidden="1"/>
    <cellStyle name="Uwaga 3" xfId="33347" hidden="1"/>
    <cellStyle name="Uwaga 3" xfId="34276" hidden="1"/>
    <cellStyle name="Uwaga 3" xfId="39131" hidden="1"/>
    <cellStyle name="Uwaga 3" xfId="40088" hidden="1"/>
    <cellStyle name="Uwaga 3" xfId="41017" hidden="1"/>
    <cellStyle name="Uwaga 3" xfId="46790" hidden="1"/>
    <cellStyle name="Uwaga 3" xfId="47717" hidden="1"/>
    <cellStyle name="Uwaga 3" xfId="48317" hidden="1"/>
    <cellStyle name="Uwaga 3" xfId="53551" hidden="1"/>
    <cellStyle name="Uwaga 3" xfId="54480" hidden="1"/>
    <cellStyle name="Uwaga 3" xfId="54620" hidden="1"/>
    <cellStyle name="Uwaga 3" xfId="45890" hidden="1"/>
    <cellStyle name="Uwaga 3" xfId="28721" hidden="1"/>
    <cellStyle name="Uwaga 3" xfId="27733" hidden="1"/>
    <cellStyle name="Uwaga 3" xfId="54639" hidden="1"/>
    <cellStyle name="Uwaga 3" xfId="54642" hidden="1"/>
    <cellStyle name="Uwaga 3" xfId="54644" hidden="1"/>
    <cellStyle name="Uwaga 3" xfId="32438" hidden="1"/>
    <cellStyle name="Uwaga 3" xfId="34274" hidden="1"/>
    <cellStyle name="Uwaga 3" xfId="34858" hidden="1"/>
    <cellStyle name="Uwaga 3" xfId="39129" hidden="1"/>
    <cellStyle name="Uwaga 3" xfId="40086" hidden="1"/>
    <cellStyle name="Uwaga 3" xfId="41015" hidden="1"/>
    <cellStyle name="Uwaga 3" xfId="46816" hidden="1"/>
    <cellStyle name="Uwaga 3" xfId="48320" hidden="1"/>
    <cellStyle name="Uwaga 3" xfId="49226" hidden="1"/>
    <cellStyle name="Uwaga 3" xfId="54449" hidden="1"/>
    <cellStyle name="Uwaga 3" xfId="54646" hidden="1"/>
    <cellStyle name="Uwaga 3" xfId="54648" hidden="1"/>
    <cellStyle name="Uwaga 3" xfId="45888" hidden="1"/>
    <cellStyle name="Uwaga 3" xfId="28723" hidden="1"/>
    <cellStyle name="Uwaga 3" xfId="27735" hidden="1"/>
    <cellStyle name="Uwaga 3" xfId="54661" hidden="1"/>
    <cellStyle name="Uwaga 3" xfId="54664" hidden="1"/>
    <cellStyle name="Uwaga 3" xfId="54666" hidden="1"/>
    <cellStyle name="Uwaga 3" xfId="28682" hidden="1"/>
    <cellStyle name="Uwaga 3" xfId="29994" hidden="1"/>
    <cellStyle name="Uwaga 3" xfId="30957" hidden="1"/>
    <cellStyle name="Uwaga 3" xfId="35747" hidden="1"/>
    <cellStyle name="Uwaga 3" xfId="37633" hidden="1"/>
    <cellStyle name="Uwaga 3" xfId="39113" hidden="1"/>
    <cellStyle name="Uwaga 3" xfId="42508" hidden="1"/>
    <cellStyle name="Uwaga 3" xfId="44365" hidden="1"/>
    <cellStyle name="Uwaga 3" xfId="45845" hidden="1"/>
    <cellStyle name="Uwaga 3" xfId="50167" hidden="1"/>
    <cellStyle name="Uwaga 3" xfId="51125" hidden="1"/>
    <cellStyle name="Uwaga 3" xfId="52605" hidden="1"/>
    <cellStyle name="Uwaga 3" xfId="54681" hidden="1"/>
    <cellStyle name="Uwaga 3" xfId="29261" hidden="1"/>
    <cellStyle name="Uwaga 3" xfId="42536" hidden="1"/>
    <cellStyle name="Uwaga 3" xfId="54688" hidden="1"/>
    <cellStyle name="Uwaga 3" xfId="54692" hidden="1"/>
    <cellStyle name="Uwaga 3" xfId="54694" hidden="1"/>
    <cellStyle name="Uwaga 3" xfId="27783" hidden="1"/>
    <cellStyle name="Uwaga 3" xfId="30924" hidden="1"/>
    <cellStyle name="Uwaga 3" xfId="32419" hidden="1"/>
    <cellStyle name="Uwaga 3" xfId="35744" hidden="1"/>
    <cellStyle name="Uwaga 3" xfId="36730" hidden="1"/>
    <cellStyle name="Uwaga 3" xfId="38214" hidden="1"/>
    <cellStyle name="Uwaga 3" xfId="42505" hidden="1"/>
    <cellStyle name="Uwaga 3" xfId="44946" hidden="1"/>
    <cellStyle name="Uwaga 3" xfId="46798" hidden="1"/>
    <cellStyle name="Uwaga 3" xfId="50164" hidden="1"/>
    <cellStyle name="Uwaga 3" xfId="52573" hidden="1"/>
    <cellStyle name="Uwaga 3" xfId="53559" hidden="1"/>
    <cellStyle name="Uwaga 3" xfId="54705" hidden="1"/>
    <cellStyle name="Uwaga 3" xfId="29258" hidden="1"/>
    <cellStyle name="Uwaga 3" xfId="42533" hidden="1"/>
    <cellStyle name="Uwaga 3" xfId="27725" hidden="1"/>
    <cellStyle name="Uwaga 3" xfId="54714" hidden="1"/>
    <cellStyle name="Uwaga 3" xfId="54717" hidden="1"/>
    <cellStyle name="Uwaga 3" xfId="54725" hidden="1"/>
    <cellStyle name="Uwaga 3" xfId="30019" hidden="1"/>
    <cellStyle name="Uwaga 3" xfId="32416" hidden="1"/>
    <cellStyle name="Uwaga 3" xfId="34851" hidden="1"/>
    <cellStyle name="Uwaga 3" xfId="37627" hidden="1"/>
    <cellStyle name="Uwaga 3" xfId="39136" hidden="1"/>
    <cellStyle name="Uwaga 3" xfId="42473" hidden="1"/>
    <cellStyle name="Uwaga 3" xfId="44388" hidden="1"/>
    <cellStyle name="Uwaga 3" xfId="46795" hidden="1"/>
    <cellStyle name="Uwaga 3" xfId="49204" hidden="1"/>
    <cellStyle name="Uwaga 3" xfId="51090" hidden="1"/>
    <cellStyle name="Uwaga 3" xfId="52599" hidden="1"/>
    <cellStyle name="Uwaga 3" xfId="54729" hidden="1"/>
    <cellStyle name="Uwaga 3" xfId="54734" hidden="1"/>
    <cellStyle name="Uwaga 3" xfId="42530" hidden="1"/>
    <cellStyle name="Uwaga 3" xfId="27728" hidden="1"/>
    <cellStyle name="Uwaga 3" xfId="54740" hidden="1"/>
    <cellStyle name="Uwaga 3" xfId="54744" hidden="1"/>
    <cellStyle name="Uwaga 3" xfId="54750" hidden="1"/>
    <cellStyle name="Uwaga 3" xfId="30016" hidden="1"/>
    <cellStyle name="Uwaga 3" xfId="32413" hidden="1"/>
    <cellStyle name="Uwaga 3" xfId="34278" hidden="1"/>
    <cellStyle name="Uwaga 3" xfId="36695" hidden="1"/>
    <cellStyle name="Uwaga 3" xfId="39104" hidden="1"/>
    <cellStyle name="Uwaga 3" xfId="41019" hidden="1"/>
    <cellStyle name="Uwaga 3" xfId="43427" hidden="1"/>
    <cellStyle name="Uwaga 3" xfId="44952" hidden="1"/>
    <cellStyle name="Uwaga 3" xfId="48315" hidden="1"/>
    <cellStyle name="Uwaga 3" xfId="50187" hidden="1"/>
    <cellStyle name="Uwaga 3" xfId="52596" hidden="1"/>
    <cellStyle name="Uwaga 3" xfId="54752" hidden="1"/>
    <cellStyle name="Uwaga 3" xfId="54756" hidden="1"/>
    <cellStyle name="Uwaga 3" xfId="35795" hidden="1"/>
    <cellStyle name="Uwaga 3" xfId="28719" hidden="1"/>
    <cellStyle name="Uwaga 3" xfId="54762" hidden="1"/>
    <cellStyle name="Uwaga 3" xfId="54767" hidden="1"/>
    <cellStyle name="Uwaga 3" xfId="54773" hidden="1"/>
    <cellStyle name="Uwaga 3" xfId="27792" hidden="1"/>
    <cellStyle name="Uwaga 3" xfId="30915" hidden="1"/>
    <cellStyle name="Uwaga 3" xfId="52606" hidden="1"/>
    <cellStyle name="Uwaga 3" xfId="53534" hidden="1"/>
    <cellStyle name="Uwaga 3" xfId="53563" hidden="1"/>
    <cellStyle name="Uwaga 3" xfId="35805" hidden="1"/>
    <cellStyle name="Uwaga 3" xfId="39171" hidden="1"/>
    <cellStyle name="Uwaga 3" xfId="42537" hidden="1"/>
    <cellStyle name="Uwaga 3" xfId="54536" hidden="1"/>
    <cellStyle name="Uwaga 3" xfId="54537" hidden="1"/>
    <cellStyle name="Uwaga 3" xfId="54538" hidden="1"/>
    <cellStyle name="Uwaga 3" xfId="30955" hidden="1"/>
    <cellStyle name="Uwaga 3" xfId="31522" hidden="1"/>
    <cellStyle name="Uwaga 3" xfId="32420" hidden="1"/>
    <cellStyle name="Uwaga 3" xfId="38213" hidden="1"/>
    <cellStyle name="Uwaga 3" xfId="39111" hidden="1"/>
    <cellStyle name="Uwaga 3" xfId="39140" hidden="1"/>
    <cellStyle name="Uwaga 3" xfId="44945" hidden="1"/>
    <cellStyle name="Uwaga 3" xfId="45872" hidden="1"/>
    <cellStyle name="Uwaga 3" xfId="46827" hidden="1"/>
    <cellStyle name="Uwaga 3" xfId="52574" hidden="1"/>
    <cellStyle name="Uwaga 3" xfId="53531" hidden="1"/>
    <cellStyle name="Uwaga 3" xfId="54460" hidden="1"/>
    <cellStyle name="Uwaga 3" xfId="29259" hidden="1"/>
    <cellStyle name="Uwaga 3" xfId="39168" hidden="1"/>
    <cellStyle name="Uwaga 3" xfId="45899" hidden="1"/>
    <cellStyle name="Uwaga 3" xfId="54560" hidden="1"/>
    <cellStyle name="Uwaga 3" xfId="54562" hidden="1"/>
    <cellStyle name="Uwaga 3" xfId="54564" hidden="1"/>
    <cellStyle name="Uwaga 3" xfId="30922" hidden="1"/>
    <cellStyle name="Uwaga 3" xfId="31525" hidden="1"/>
    <cellStyle name="Uwaga 3" xfId="32446" hidden="1"/>
    <cellStyle name="Uwaga 3" xfId="37657" hidden="1"/>
    <cellStyle name="Uwaga 3" xfId="39108" hidden="1"/>
    <cellStyle name="Uwaga 3" xfId="40065" hidden="1"/>
    <cellStyle name="Uwaga 3" xfId="44948" hidden="1"/>
    <cellStyle name="Uwaga 3" xfId="45869" hidden="1"/>
    <cellStyle name="Uwaga 3" xfId="46824" hidden="1"/>
    <cellStyle name="Uwaga 3" xfId="52571" hidden="1"/>
    <cellStyle name="Uwaga 3" xfId="53528" hidden="1"/>
    <cellStyle name="Uwaga 3" xfId="54457" hidden="1"/>
    <cellStyle name="Uwaga 3" xfId="29256" hidden="1"/>
    <cellStyle name="Uwaga 3" xfId="39165" hidden="1"/>
    <cellStyle name="Uwaga 3" xfId="45896" hidden="1"/>
    <cellStyle name="Uwaga 3" xfId="54585" hidden="1"/>
    <cellStyle name="Uwaga 3" xfId="54587" hidden="1"/>
    <cellStyle name="Uwaga 3" xfId="54589" hidden="1"/>
    <cellStyle name="Uwaga 3" xfId="30919" hidden="1"/>
    <cellStyle name="Uwaga 3" xfId="31528" hidden="1"/>
    <cellStyle name="Uwaga 3" xfId="32443" hidden="1"/>
    <cellStyle name="Uwaga 3" xfId="37654" hidden="1"/>
    <cellStyle name="Uwaga 3" xfId="39105" hidden="1"/>
    <cellStyle name="Uwaga 3" xfId="40062" hidden="1"/>
    <cellStyle name="Uwaga 3" xfId="44951" hidden="1"/>
    <cellStyle name="Uwaga 3" xfId="45866" hidden="1"/>
    <cellStyle name="Uwaga 3" xfId="47720" hidden="1"/>
    <cellStyle name="Uwaga 3" xfId="52568" hidden="1"/>
    <cellStyle name="Uwaga 3" xfId="53554" hidden="1"/>
    <cellStyle name="Uwaga 3" xfId="54595" hidden="1"/>
    <cellStyle name="Uwaga 3" xfId="29253" hidden="1"/>
    <cellStyle name="Uwaga 3" xfId="39162" hidden="1"/>
    <cellStyle name="Uwaga 3" xfId="49259" hidden="1"/>
    <cellStyle name="Uwaga 3" xfId="54610" hidden="1"/>
    <cellStyle name="Uwaga 3" xfId="54612" hidden="1"/>
    <cellStyle name="Uwaga 3" xfId="54614" hidden="1"/>
    <cellStyle name="Uwaga 3" xfId="30916" hidden="1"/>
    <cellStyle name="Uwaga 3" xfId="31531" hidden="1"/>
    <cellStyle name="Uwaga 3" xfId="32440" hidden="1"/>
    <cellStyle name="Uwaga 3" xfId="37651" hidden="1"/>
    <cellStyle name="Uwaga 3" xfId="39102" hidden="1"/>
    <cellStyle name="Uwaga 3" xfId="40059" hidden="1"/>
    <cellStyle name="Uwaga 3" xfId="44954" hidden="1"/>
    <cellStyle name="Uwaga 3" xfId="45863" hidden="1"/>
    <cellStyle name="Uwaga 3" xfId="46818" hidden="1"/>
    <cellStyle name="Uwaga 3" xfId="52565" hidden="1"/>
    <cellStyle name="Uwaga 3" xfId="53522" hidden="1"/>
    <cellStyle name="Uwaga 3" xfId="54451" hidden="1"/>
    <cellStyle name="Uwaga 3" xfId="29250" hidden="1"/>
    <cellStyle name="Uwaga 3" xfId="39159" hidden="1"/>
    <cellStyle name="Uwaga 3" xfId="49256" hidden="1"/>
    <cellStyle name="Uwaga 3" xfId="54635" hidden="1"/>
    <cellStyle name="Uwaga 3" xfId="54638" hidden="1"/>
    <cellStyle name="Uwaga 3" xfId="54641" hidden="1"/>
    <cellStyle name="Uwaga 3" xfId="30913" hidden="1"/>
    <cellStyle name="Uwaga 3" xfId="32409" hidden="1"/>
    <cellStyle name="Uwaga 3" xfId="33374" hidden="1"/>
    <cellStyle name="Uwaga 3" xfId="37649" hidden="1"/>
    <cellStyle name="Uwaga 3" xfId="39100" hidden="1"/>
    <cellStyle name="Uwaga 3" xfId="40057" hidden="1"/>
    <cellStyle name="Uwaga 3" xfId="44956" hidden="1"/>
    <cellStyle name="Uwaga 3" xfId="46788" hidden="1"/>
    <cellStyle name="Uwaga 3" xfId="47744" hidden="1"/>
    <cellStyle name="Uwaga 3" xfId="52563" hidden="1"/>
    <cellStyle name="Uwaga 3" xfId="53549" hidden="1"/>
    <cellStyle name="Uwaga 3" xfId="54645" hidden="1"/>
    <cellStyle name="Uwaga 3" xfId="29248" hidden="1"/>
    <cellStyle name="Uwaga 3" xfId="42523" hidden="1"/>
    <cellStyle name="Uwaga 3" xfId="52620" hidden="1"/>
    <cellStyle name="Uwaga 3" xfId="54658" hidden="1"/>
    <cellStyle name="Uwaga 3" xfId="54662" hidden="1"/>
    <cellStyle name="Uwaga 3" xfId="54665" hidden="1"/>
    <cellStyle name="Uwaga 3" xfId="54673" hidden="1"/>
    <cellStyle name="Uwaga 3" xfId="27780" hidden="1"/>
    <cellStyle name="Uwaga 3" xfId="30025" hidden="1"/>
    <cellStyle name="Uwaga 3" xfId="34287" hidden="1"/>
    <cellStyle name="Uwaga 3" xfId="35776" hidden="1"/>
    <cellStyle name="Uwaga 3" xfId="37662" hidden="1"/>
    <cellStyle name="Uwaga 3" xfId="41028" hidden="1"/>
    <cellStyle name="Uwaga 3" xfId="43436" hidden="1"/>
    <cellStyle name="Uwaga 3" xfId="44394" hidden="1"/>
    <cellStyle name="Uwaga 3" xfId="48306" hidden="1"/>
    <cellStyle name="Uwaga 3" xfId="50196" hidden="1"/>
    <cellStyle name="Uwaga 3" xfId="51674" hidden="1"/>
    <cellStyle name="Uwaga 3" xfId="54678" hidden="1"/>
    <cellStyle name="Uwaga 3" xfId="54683" hidden="1"/>
    <cellStyle name="Uwaga 3" xfId="39170" hidden="1"/>
    <cellStyle name="Uwaga 3" xfId="54685" hidden="1"/>
    <cellStyle name="Uwaga 3" xfId="54689" hidden="1"/>
    <cellStyle name="Uwaga 3" xfId="54693" hidden="1"/>
    <cellStyle name="Uwaga 3" xfId="54699" hidden="1"/>
    <cellStyle name="Uwaga 3" xfId="29991" hidden="1"/>
    <cellStyle name="Uwaga 3" xfId="31523" hidden="1"/>
    <cellStyle name="Uwaga 3" xfId="34284" hidden="1"/>
    <cellStyle name="Uwaga 3" xfId="35773" hidden="1"/>
    <cellStyle name="Uwaga 3" xfId="37659" hidden="1"/>
    <cellStyle name="Uwaga 3" xfId="41025" hidden="1"/>
    <cellStyle name="Uwaga 3" xfId="43462" hidden="1"/>
    <cellStyle name="Uwaga 3" xfId="45842" hidden="1"/>
    <cellStyle name="Uwaga 3" xfId="49207" hidden="1"/>
    <cellStyle name="Uwaga 3" xfId="51122" hidden="1"/>
    <cellStyle name="Uwaga 3" xfId="53530" hidden="1"/>
    <cellStyle name="Uwaga 3" xfId="54702" hidden="1"/>
    <cellStyle name="Uwaga 3" xfId="54707" hidden="1"/>
    <cellStyle name="Uwaga 3" xfId="35801" hidden="1"/>
    <cellStyle name="Uwaga 3" xfId="28713" hidden="1"/>
    <cellStyle name="Uwaga 3" xfId="54712" hidden="1"/>
    <cellStyle name="Uwaga 3" xfId="54715" hidden="1"/>
    <cellStyle name="Uwaga 3" xfId="54722" hidden="1"/>
    <cellStyle name="Uwaga 3" xfId="27786" hidden="1"/>
    <cellStyle name="Uwaga 3" xfId="30951" hidden="1"/>
    <cellStyle name="Uwaga 3" xfId="34281" hidden="1"/>
    <cellStyle name="Uwaga 3" xfId="36698" hidden="1"/>
    <cellStyle name="Uwaga 3" xfId="39107" hidden="1"/>
    <cellStyle name="Uwaga 3" xfId="41022" hidden="1"/>
    <cellStyle name="Uwaga 3" xfId="43459" hidden="1"/>
    <cellStyle name="Uwaga 3" xfId="45868" hidden="1"/>
    <cellStyle name="Uwaga 3" xfId="47751" hidden="1"/>
    <cellStyle name="Uwaga 3" xfId="50161" hidden="1"/>
    <cellStyle name="Uwaga 3" xfId="52570" hidden="1"/>
    <cellStyle name="Uwaga 3" xfId="54727" hidden="1"/>
    <cellStyle name="Uwaga 3" xfId="54732" hidden="1"/>
    <cellStyle name="Uwaga 3" xfId="39164" hidden="1"/>
    <cellStyle name="Uwaga 3" xfId="54735" hidden="1"/>
    <cellStyle name="Uwaga 3" xfId="54739" hidden="1"/>
    <cellStyle name="Uwaga 3" xfId="54743" hidden="1"/>
    <cellStyle name="Uwaga 3" xfId="54748" hidden="1"/>
    <cellStyle name="Uwaga 3" xfId="27759" hidden="1"/>
    <cellStyle name="Uwaga 3" xfId="31529" hidden="1"/>
    <cellStyle name="Uwaga 3" xfId="33378" hidden="1"/>
    <cellStyle name="Uwaga 3" xfId="35767" hidden="1"/>
    <cellStyle name="Uwaga 3" xfId="38220" hidden="1"/>
    <cellStyle name="Uwaga 3" xfId="40990" hidden="1"/>
    <cellStyle name="Uwaga 3" xfId="42499" hidden="1"/>
    <cellStyle name="Uwaga 3" xfId="44385" hidden="1"/>
    <cellStyle name="Uwaga 3" xfId="47748" hidden="1"/>
    <cellStyle name="Uwaga 3" xfId="50158" hidden="1"/>
    <cellStyle name="Uwaga 3" xfId="52567" hidden="1"/>
    <cellStyle name="Uwaga 3" xfId="54751" hidden="1"/>
    <cellStyle name="Uwaga 3" xfId="54755" hidden="1"/>
    <cellStyle name="Uwaga 3" xfId="29252" hidden="1"/>
    <cellStyle name="Uwaga 3" xfId="52624" hidden="1"/>
    <cellStyle name="Uwaga 3" xfId="54761" hidden="1"/>
    <cellStyle name="Uwaga 3" xfId="54765" hidden="1"/>
    <cellStyle name="Uwaga 3" xfId="54772" hidden="1"/>
    <cellStyle name="Uwaga 3" xfId="28670" hidden="1"/>
    <cellStyle name="Uwaga 3" xfId="30013" hidden="1"/>
    <cellStyle name="Uwaga 3" xfId="50197" hidden="1"/>
    <cellStyle name="Uwaga 3" xfId="51126" hidden="1"/>
    <cellStyle name="Uwaga 3" xfId="52577" hidden="1"/>
    <cellStyle name="Uwaga 3" xfId="54527" hidden="1"/>
    <cellStyle name="Uwaga 3" xfId="54528" hidden="1"/>
    <cellStyle name="Uwaga 3" xfId="29262" hidden="1"/>
    <cellStyle name="Uwaga 3" xfId="54533" hidden="1"/>
    <cellStyle name="Uwaga 3" xfId="54534" hidden="1"/>
    <cellStyle name="Uwaga 3" xfId="54535" hidden="1"/>
    <cellStyle name="Uwaga 3" xfId="27752" hidden="1"/>
    <cellStyle name="Uwaga 3" xfId="30023" hidden="1"/>
    <cellStyle name="Uwaga 3" xfId="30925" hidden="1"/>
    <cellStyle name="Uwaga 3" xfId="36731" hidden="1"/>
    <cellStyle name="Uwaga 3" xfId="37631" hidden="1"/>
    <cellStyle name="Uwaga 3" xfId="37660" hidden="1"/>
    <cellStyle name="Uwaga 3" xfId="43463" hidden="1"/>
    <cellStyle name="Uwaga 3" xfId="44392" hidden="1"/>
    <cellStyle name="Uwaga 3" xfId="45843" hidden="1"/>
    <cellStyle name="Uwaga 3" xfId="51094" hidden="1"/>
    <cellStyle name="Uwaga 3" xfId="51676" hidden="1"/>
    <cellStyle name="Uwaga 3" xfId="52603" hidden="1"/>
    <cellStyle name="Uwaga 3" xfId="54551" hidden="1"/>
    <cellStyle name="Uwaga 3" xfId="54553" hidden="1"/>
    <cellStyle name="Uwaga 3" xfId="35802" hidden="1"/>
    <cellStyle name="Uwaga 3" xfId="54557" hidden="1"/>
    <cellStyle name="Uwaga 3" xfId="54559" hidden="1"/>
    <cellStyle name="Uwaga 3" xfId="54561" hidden="1"/>
    <cellStyle name="Uwaga 3" xfId="27755" hidden="1"/>
    <cellStyle name="Uwaga 3" xfId="30020" hidden="1"/>
    <cellStyle name="Uwaga 3" xfId="30952" hidden="1"/>
    <cellStyle name="Uwaga 3" xfId="36699" hidden="1"/>
    <cellStyle name="Uwaga 3" xfId="37628" hidden="1"/>
    <cellStyle name="Uwaga 3" xfId="38216" hidden="1"/>
    <cellStyle name="Uwaga 3" xfId="43460" hidden="1"/>
    <cellStyle name="Uwaga 3" xfId="44389" hidden="1"/>
    <cellStyle name="Uwaga 3" xfId="45840" hidden="1"/>
    <cellStyle name="Uwaga 3" xfId="51091" hidden="1"/>
    <cellStyle name="Uwaga 3" xfId="51679" hidden="1"/>
    <cellStyle name="Uwaga 3" xfId="52600" hidden="1"/>
    <cellStyle name="Uwaga 3" xfId="54576" hidden="1"/>
    <cellStyle name="Uwaga 3" xfId="54578" hidden="1"/>
    <cellStyle name="Uwaga 3" xfId="35799" hidden="1"/>
    <cellStyle name="Uwaga 3" xfId="54582" hidden="1"/>
    <cellStyle name="Uwaga 3" xfId="54584" hidden="1"/>
    <cellStyle name="Uwaga 3" xfId="54586" hidden="1"/>
    <cellStyle name="Uwaga 3" xfId="27758" hidden="1"/>
    <cellStyle name="Uwaga 3" xfId="30017" hidden="1"/>
    <cellStyle name="Uwaga 3" xfId="30949" hidden="1"/>
    <cellStyle name="Uwaga 3" xfId="36696" hidden="1"/>
    <cellStyle name="Uwaga 3" xfId="37625" hidden="1"/>
    <cellStyle name="Uwaga 3" xfId="38219" hidden="1"/>
    <cellStyle name="Uwaga 3" xfId="43457" hidden="1"/>
    <cellStyle name="Uwaga 3" xfId="44386" hidden="1"/>
    <cellStyle name="Uwaga 3" xfId="45837" hidden="1"/>
    <cellStyle name="Uwaga 3" xfId="51088" hidden="1"/>
    <cellStyle name="Uwaga 3" xfId="51682" hidden="1"/>
    <cellStyle name="Uwaga 3" xfId="52597" hidden="1"/>
    <cellStyle name="Uwaga 3" xfId="54601" hidden="1"/>
    <cellStyle name="Uwaga 3" xfId="54603" hidden="1"/>
    <cellStyle name="Uwaga 3" xfId="35796" hidden="1"/>
    <cellStyle name="Uwaga 3" xfId="54607" hidden="1"/>
    <cellStyle name="Uwaga 3" xfId="54609" hidden="1"/>
    <cellStyle name="Uwaga 3" xfId="54611" hidden="1"/>
    <cellStyle name="Uwaga 3" xfId="27761" hidden="1"/>
    <cellStyle name="Uwaga 3" xfId="30014" hidden="1"/>
    <cellStyle name="Uwaga 3" xfId="30946" hidden="1"/>
    <cellStyle name="Uwaga 3" xfId="36693" hidden="1"/>
    <cellStyle name="Uwaga 3" xfId="37622" hidden="1"/>
    <cellStyle name="Uwaga 3" xfId="38222" hidden="1"/>
    <cellStyle name="Uwaga 3" xfId="43454" hidden="1"/>
    <cellStyle name="Uwaga 3" xfId="44383" hidden="1"/>
    <cellStyle name="Uwaga 3" xfId="45834" hidden="1"/>
    <cellStyle name="Uwaga 3" xfId="51085" hidden="1"/>
    <cellStyle name="Uwaga 3" xfId="51685" hidden="1"/>
    <cellStyle name="Uwaga 3" xfId="52594" hidden="1"/>
    <cellStyle name="Uwaga 3" xfId="54626" hidden="1"/>
    <cellStyle name="Uwaga 3" xfId="54628" hidden="1"/>
    <cellStyle name="Uwaga 3" xfId="35793" hidden="1"/>
    <cellStyle name="Uwaga 3" xfId="54632" hidden="1"/>
    <cellStyle name="Uwaga 3" xfId="54634" hidden="1"/>
    <cellStyle name="Uwaga 3" xfId="54637" hidden="1"/>
    <cellStyle name="Uwaga 3" xfId="27764" hidden="1"/>
    <cellStyle name="Uwaga 3" xfId="30011" hidden="1"/>
    <cellStyle name="Uwaga 3" xfId="30943" hidden="1"/>
    <cellStyle name="Uwaga 3" xfId="36691" hidden="1"/>
    <cellStyle name="Uwaga 3" xfId="37620" hidden="1"/>
    <cellStyle name="Uwaga 3" xfId="38224" hidden="1"/>
    <cellStyle name="Uwaga 3" xfId="43452" hidden="1"/>
    <cellStyle name="Uwaga 3" xfId="44381" hidden="1"/>
    <cellStyle name="Uwaga 3" xfId="45861" hidden="1"/>
    <cellStyle name="Uwaga 3" xfId="51083" hidden="1"/>
    <cellStyle name="Uwaga 3" xfId="51687" hidden="1"/>
    <cellStyle name="Uwaga 3" xfId="53520" hidden="1"/>
    <cellStyle name="Uwaga 3" xfId="54651" hidden="1"/>
    <cellStyle name="Uwaga 3" xfId="54653" hidden="1"/>
    <cellStyle name="Uwaga 3" xfId="39157" hidden="1"/>
    <cellStyle name="Uwaga 3" xfId="54656" hidden="1"/>
    <cellStyle name="Uwaga 3" xfId="54659" hidden="1"/>
    <cellStyle name="Uwaga 3" xfId="54663" hidden="1"/>
    <cellStyle name="Uwaga 3" xfId="54671" hidden="1"/>
    <cellStyle name="Uwaga 3" xfId="54674" hidden="1"/>
    <cellStyle name="Uwaga 3" xfId="27750" hidden="1"/>
    <cellStyle name="Uwaga 3" xfId="33358" hidden="1"/>
    <cellStyle name="Uwaga 3" xfId="34316" hidden="1"/>
    <cellStyle name="Uwaga 3" xfId="36704" hidden="1"/>
    <cellStyle name="Uwaga 3" xfId="40099" hidden="1"/>
    <cellStyle name="Uwaga 3" xfId="41577" hidden="1"/>
    <cellStyle name="Uwaga 3" xfId="43465" hidden="1"/>
    <cellStyle name="Uwaga 3" xfId="47728" hidden="1"/>
    <cellStyle name="Uwaga 3" xfId="49210" hidden="1"/>
    <cellStyle name="Uwaga 3" xfId="51096" hidden="1"/>
    <cellStyle name="Uwaga 3" xfId="54491" hidden="1"/>
    <cellStyle name="Uwaga 3" xfId="54679" hidden="1"/>
    <cellStyle name="Uwaga 3" xfId="54684" hidden="1"/>
    <cellStyle name="Uwaga 3" xfId="49267" hidden="1"/>
    <cellStyle name="Uwaga 3" xfId="27722" hidden="1"/>
    <cellStyle name="Uwaga 3" xfId="54690" hidden="1"/>
    <cellStyle name="Uwaga 3" xfId="54696" hidden="1"/>
    <cellStyle name="Uwaga 3" xfId="54700" hidden="1"/>
    <cellStyle name="Uwaga 3" xfId="30022" hidden="1"/>
    <cellStyle name="Uwaga 3" xfId="33355" hidden="1"/>
    <cellStyle name="Uwaga 3" xfId="34313" hidden="1"/>
    <cellStyle name="Uwaga 3" xfId="36701" hidden="1"/>
    <cellStyle name="Uwaga 3" xfId="40096" hidden="1"/>
    <cellStyle name="Uwaga 3" xfId="41580" hidden="1"/>
    <cellStyle name="Uwaga 3" xfId="44362" hidden="1"/>
    <cellStyle name="Uwaga 3" xfId="47725" hidden="1"/>
    <cellStyle name="Uwaga 3" xfId="49236" hidden="1"/>
    <cellStyle name="Uwaga 3" xfId="51677" hidden="1"/>
    <cellStyle name="Uwaga 3" xfId="54488" hidden="1"/>
    <cellStyle name="Uwaga 3" xfId="54704" hidden="1"/>
    <cellStyle name="Uwaga 3" xfId="54709" hidden="1"/>
    <cellStyle name="Uwaga 3" xfId="49264" hidden="1"/>
    <cellStyle name="Uwaga 3" xfId="54710" hidden="1"/>
    <cellStyle name="Uwaga 3" xfId="54713" hidden="1"/>
    <cellStyle name="Uwaga 3" xfId="54721" hidden="1"/>
    <cellStyle name="Uwaga 3" xfId="28676" hidden="1"/>
    <cellStyle name="Uwaga 3" xfId="30921" hidden="1"/>
    <cellStyle name="Uwaga 3" xfId="33352" hidden="1"/>
    <cellStyle name="Uwaga 3" xfId="35741" hidden="1"/>
    <cellStyle name="Uwaga 3" xfId="37656" hidden="1"/>
    <cellStyle name="Uwaga 3" xfId="40093" hidden="1"/>
    <cellStyle name="Uwaga 3" xfId="42502" hidden="1"/>
    <cellStyle name="Uwaga 3" xfId="44949" hidden="1"/>
    <cellStyle name="Uwaga 3" xfId="47722" hidden="1"/>
    <cellStyle name="Uwaga 3" xfId="49233" hidden="1"/>
    <cellStyle name="Uwaga 3" xfId="51680" hidden="1"/>
    <cellStyle name="Uwaga 3" xfId="54726" hidden="1"/>
    <cellStyle name="Uwaga 3" xfId="54731" hidden="1"/>
    <cellStyle name="Uwaga 3" xfId="35798" hidden="1"/>
    <cellStyle name="Uwaga 3" xfId="52627" hidden="1"/>
    <cellStyle name="Uwaga 3" xfId="54737" hidden="1"/>
    <cellStyle name="Uwaga 3" xfId="54742" hidden="1"/>
    <cellStyle name="Uwaga 3" xfId="54747" hidden="1"/>
    <cellStyle name="Uwaga 3" xfId="27789" hidden="1"/>
    <cellStyle name="Uwaga 3" xfId="30948" hidden="1"/>
    <cellStyle name="Uwaga 3" xfId="33349" hidden="1"/>
    <cellStyle name="Uwaga 3" xfId="35738" hidden="1"/>
    <cellStyle name="Uwaga 3" xfId="37653" hidden="1"/>
    <cellStyle name="Uwaga 3" xfId="40090" hidden="1"/>
    <cellStyle name="Uwaga 3" xfId="42470" hidden="1"/>
    <cellStyle name="Uwaga 3" xfId="44356" hidden="1"/>
    <cellStyle name="Uwaga 3" xfId="47719" hidden="1"/>
    <cellStyle name="Uwaga 3" xfId="49230" hidden="1"/>
    <cellStyle name="Uwaga 3" xfId="51683" hidden="1"/>
    <cellStyle name="Uwaga 3" xfId="54482" hidden="1"/>
    <cellStyle name="Uwaga 3" xfId="54754" hidden="1"/>
    <cellStyle name="Uwaga 3" xfId="54759" hidden="1"/>
    <cellStyle name="Uwaga 3" xfId="49258" hidden="1"/>
    <cellStyle name="Uwaga 3" xfId="27731" hidden="1"/>
    <cellStyle name="Uwaga 3" xfId="54764" hidden="1"/>
    <cellStyle name="Uwaga 3" xfId="54771" hidden="1"/>
    <cellStyle name="Uwaga 3" xfId="54775" hidden="1"/>
    <cellStyle name="Uwaga 3" xfId="29982" hidden="1"/>
    <cellStyle name="Uwaga 3" xfId="48305" hidden="1"/>
    <cellStyle name="Uwaga 3" xfId="49211" hidden="1"/>
    <cellStyle name="Uwaga 3" xfId="50168" hidden="1"/>
    <cellStyle name="Uwaga 3" xfId="54522" hidden="1"/>
    <cellStyle name="Uwaga 3" xfId="54524" hidden="1"/>
    <cellStyle name="Uwaga 3" xfId="54526" hidden="1"/>
    <cellStyle name="Uwaga 3" xfId="28709" hidden="1"/>
    <cellStyle name="Uwaga 3" xfId="27721" hidden="1"/>
    <cellStyle name="Uwaga 3" xfId="54531" hidden="1"/>
    <cellStyle name="Uwaga 3" xfId="54542" hidden="1"/>
    <cellStyle name="Uwaga 3" xfId="54544" hidden="1"/>
    <cellStyle name="Uwaga 3" xfId="27782" hidden="1"/>
    <cellStyle name="Uwaga 3" xfId="34847" hidden="1"/>
    <cellStyle name="Uwaga 3" xfId="35774" hidden="1"/>
    <cellStyle name="Uwaga 3" xfId="36702" hidden="1"/>
    <cellStyle name="Uwaga 3" xfId="42506" hidden="1"/>
    <cellStyle name="Uwaga 3" xfId="43434" hidden="1"/>
    <cellStyle name="Uwaga 3" xfId="44363" hidden="1"/>
    <cellStyle name="Uwaga 3" xfId="50165" hidden="1"/>
    <cellStyle name="Uwaga 3" xfId="50194" hidden="1"/>
    <cellStyle name="Uwaga 3" xfId="51123" hidden="1"/>
    <cellStyle name="Uwaga 3" xfId="54549" hidden="1"/>
    <cellStyle name="Uwaga 3" xfId="54550" hidden="1"/>
    <cellStyle name="Uwaga 3" xfId="54552" hidden="1"/>
    <cellStyle name="Uwaga 3" xfId="54555" hidden="1"/>
    <cellStyle name="Uwaga 3" xfId="54556" hidden="1"/>
    <cellStyle name="Uwaga 3" xfId="54558" hidden="1"/>
    <cellStyle name="Uwaga 3" xfId="28677" hidden="1"/>
    <cellStyle name="Uwaga 3" xfId="27785" hidden="1"/>
    <cellStyle name="Uwaga 3" xfId="29989" hidden="1"/>
    <cellStyle name="Uwaga 3" xfId="35742" hidden="1"/>
    <cellStyle name="Uwaga 3" xfId="35771" hidden="1"/>
    <cellStyle name="Uwaga 3" xfId="36728" hidden="1"/>
    <cellStyle name="Uwaga 3" xfId="42503" hidden="1"/>
    <cellStyle name="Uwaga 3" xfId="43431" hidden="1"/>
    <cellStyle name="Uwaga 3" xfId="44360" hidden="1"/>
    <cellStyle name="Uwaga 3" xfId="50162" hidden="1"/>
    <cellStyle name="Uwaga 3" xfId="50191" hidden="1"/>
    <cellStyle name="Uwaga 3" xfId="51120" hidden="1"/>
    <cellStyle name="Uwaga 3" xfId="54574" hidden="1"/>
    <cellStyle name="Uwaga 3" xfId="54575" hidden="1"/>
    <cellStyle name="Uwaga 3" xfId="54577" hidden="1"/>
    <cellStyle name="Uwaga 3" xfId="54580" hidden="1"/>
    <cellStyle name="Uwaga 3" xfId="54581" hidden="1"/>
    <cellStyle name="Uwaga 3" xfId="54583" hidden="1"/>
    <cellStyle name="Uwaga 3" xfId="28674" hidden="1"/>
    <cellStyle name="Uwaga 3" xfId="27788" hidden="1"/>
    <cellStyle name="Uwaga 3" xfId="29986" hidden="1"/>
    <cellStyle name="Uwaga 3" xfId="35739" hidden="1"/>
    <cellStyle name="Uwaga 3" xfId="35768" hidden="1"/>
    <cellStyle name="Uwaga 3" xfId="36725" hidden="1"/>
    <cellStyle name="Uwaga 3" xfId="42500" hidden="1"/>
    <cellStyle name="Uwaga 3" xfId="43428" hidden="1"/>
    <cellStyle name="Uwaga 3" xfId="44357" hidden="1"/>
    <cellStyle name="Uwaga 3" xfId="50159" hidden="1"/>
    <cellStyle name="Uwaga 3" xfId="50188" hidden="1"/>
    <cellStyle name="Uwaga 3" xfId="51117" hidden="1"/>
    <cellStyle name="Uwaga 3" xfId="54599" hidden="1"/>
    <cellStyle name="Uwaga 3" xfId="54600" hidden="1"/>
    <cellStyle name="Uwaga 3" xfId="54602" hidden="1"/>
    <cellStyle name="Uwaga 3" xfId="54605" hidden="1"/>
    <cellStyle name="Uwaga 3" xfId="54606" hidden="1"/>
    <cellStyle name="Uwaga 3" xfId="54608" hidden="1"/>
    <cellStyle name="Uwaga 3" xfId="28671" hidden="1"/>
    <cellStyle name="Uwaga 3" xfId="27791" hidden="1"/>
    <cellStyle name="Uwaga 3" xfId="29983" hidden="1"/>
    <cellStyle name="Uwaga 3" xfId="35736" hidden="1"/>
    <cellStyle name="Uwaga 3" xfId="35765" hidden="1"/>
    <cellStyle name="Uwaga 3" xfId="36722" hidden="1"/>
    <cellStyle name="Uwaga 3" xfId="42497" hidden="1"/>
    <cellStyle name="Uwaga 3" xfId="43425" hidden="1"/>
    <cellStyle name="Uwaga 3" xfId="44354" hidden="1"/>
    <cellStyle name="Uwaga 3" xfId="50156" hidden="1"/>
    <cellStyle name="Uwaga 3" xfId="50185" hidden="1"/>
    <cellStyle name="Uwaga 3" xfId="51114" hidden="1"/>
    <cellStyle name="Uwaga 3" xfId="54624" hidden="1"/>
    <cellStyle name="Uwaga 3" xfId="54625" hidden="1"/>
    <cellStyle name="Uwaga 3" xfId="54627" hidden="1"/>
    <cellStyle name="Uwaga 3" xfId="54630" hidden="1"/>
    <cellStyle name="Uwaga 3" xfId="54631" hidden="1"/>
    <cellStyle name="Uwaga 3" xfId="54633" hidden="1"/>
    <cellStyle name="Uwaga 3" xfId="28668" hidden="1"/>
    <cellStyle name="Uwaga 3" xfId="27794" hidden="1"/>
    <cellStyle name="Uwaga 3" xfId="29980" hidden="1"/>
    <cellStyle name="Uwaga 3" xfId="35734" hidden="1"/>
    <cellStyle name="Uwaga 3" xfId="35763" hidden="1"/>
    <cellStyle name="Uwaga 3" xfId="36720" hidden="1"/>
    <cellStyle name="Uwaga 3" xfId="42495" hidden="1"/>
    <cellStyle name="Uwaga 3" xfId="43423" hidden="1"/>
    <cellStyle name="Uwaga 3" xfId="44352" hidden="1"/>
    <cellStyle name="Uwaga 3" xfId="50154" hidden="1"/>
    <cellStyle name="Uwaga 3" xfId="50183" hidden="1"/>
    <cellStyle name="Uwaga 3" xfId="51112" hidden="1"/>
    <cellStyle name="Uwaga 3" xfId="54649" hidden="1"/>
    <cellStyle name="Uwaga 3" xfId="54650" hidden="1"/>
    <cellStyle name="Uwaga 3" xfId="54652" hidden="1"/>
    <cellStyle name="Uwaga 3" xfId="54655" hidden="1"/>
    <cellStyle name="Uwaga 3" xfId="54657" hidden="1"/>
    <cellStyle name="Uwaga 3" xfId="54660" hidden="1"/>
    <cellStyle name="Uwaga 3" xfId="54670" hidden="1"/>
    <cellStyle name="Uwaga 3" xfId="54672" hidden="1"/>
    <cellStyle name="Uwaga 3" xfId="54675" hidden="1"/>
    <cellStyle name="Uwaga 3" xfId="32451" hidden="1"/>
    <cellStyle name="Uwaga 3" xfId="33387" hidden="1"/>
    <cellStyle name="Uwaga 3" xfId="34845" hidden="1"/>
    <cellStyle name="Uwaga 3" xfId="40070" hidden="1"/>
    <cellStyle name="Uwaga 3" xfId="40999" hidden="1"/>
    <cellStyle name="Uwaga 3" xfId="42479" hidden="1"/>
    <cellStyle name="Uwaga 3" xfId="46829" hidden="1"/>
    <cellStyle name="Uwaga 3" xfId="47757" hidden="1"/>
    <cellStyle name="Uwaga 3" xfId="49239" hidden="1"/>
    <cellStyle name="Uwaga 3" xfId="54462" hidden="1"/>
    <cellStyle name="Uwaga 3" xfId="54676" hidden="1"/>
    <cellStyle name="Uwaga 3" xfId="54680" hidden="1"/>
    <cellStyle name="Uwaga 3" xfId="45901" hidden="1"/>
    <cellStyle name="Uwaga 3" xfId="28710" hidden="1"/>
    <cellStyle name="Uwaga 3" xfId="54687" hidden="1"/>
    <cellStyle name="Uwaga 3" xfId="54695" hidden="1"/>
    <cellStyle name="Uwaga 3" xfId="54697" hidden="1"/>
    <cellStyle name="Uwaga 3" xfId="28679" hidden="1"/>
    <cellStyle name="Uwaga 3" xfId="32448" hidden="1"/>
    <cellStyle name="Uwaga 3" xfId="33384" hidden="1"/>
    <cellStyle name="Uwaga 3" xfId="34848" hidden="1"/>
    <cellStyle name="Uwaga 3" xfId="40067" hidden="1"/>
    <cellStyle name="Uwaga 3" xfId="40996" hidden="1"/>
    <cellStyle name="Uwaga 3" xfId="43433" hidden="1"/>
    <cellStyle name="Uwaga 3" xfId="46826" hidden="1"/>
    <cellStyle name="Uwaga 3" xfId="47754" hidden="1"/>
    <cellStyle name="Uwaga 3" xfId="50193" hidden="1"/>
    <cellStyle name="Uwaga 3" xfId="54459" hidden="1"/>
    <cellStyle name="Uwaga 3" xfId="54701" hidden="1"/>
    <cellStyle name="Uwaga 3" xfId="54706" hidden="1"/>
    <cellStyle name="Uwaga 3" xfId="45898" hidden="1"/>
    <cellStyle name="Uwaga 3" xfId="52630" hidden="1"/>
    <cellStyle name="Uwaga 3" xfId="54711" hidden="1"/>
    <cellStyle name="Uwaga 3" xfId="54720" hidden="1"/>
    <cellStyle name="Uwaga 3" xfId="54723" hidden="1"/>
    <cellStyle name="Uwaga 3" xfId="27756" hidden="1"/>
    <cellStyle name="Uwaga 3" xfId="32445" hidden="1"/>
    <cellStyle name="Uwaga 3" xfId="34310" hidden="1"/>
    <cellStyle name="Uwaga 3" xfId="36727" hidden="1"/>
    <cellStyle name="Uwaga 3" xfId="40064" hidden="1"/>
    <cellStyle name="Uwaga 3" xfId="41583" hidden="1"/>
    <cellStyle name="Uwaga 3" xfId="44359" hidden="1"/>
    <cellStyle name="Uwaga 3" xfId="46823" hidden="1"/>
    <cellStyle name="Uwaga 3" xfId="48312" hidden="1"/>
    <cellStyle name="Uwaga 3" xfId="50190" hidden="1"/>
    <cellStyle name="Uwaga 3" xfId="54485" hidden="1"/>
    <cellStyle name="Uwaga 3" xfId="54730" hidden="1"/>
    <cellStyle name="Uwaga 3" xfId="29255" hidden="1"/>
    <cellStyle name="Uwaga 3" xfId="49261" hidden="1"/>
    <cellStyle name="Uwaga 3" xfId="54736" hidden="1"/>
    <cellStyle name="Uwaga 3" xfId="54741" hidden="1"/>
    <cellStyle name="Uwaga 3" xfId="54746" hidden="1"/>
    <cellStyle name="Uwaga 3" xfId="28673" hidden="1"/>
    <cellStyle name="Uwaga 3" xfId="30918" hidden="1"/>
    <cellStyle name="Uwaga 3" xfId="32442" hidden="1"/>
    <cellStyle name="Uwaga 3" xfId="34854" hidden="1"/>
    <cellStyle name="Uwaga 3" xfId="37624" hidden="1"/>
    <cellStyle name="Uwaga 3" xfId="40061" hidden="1"/>
    <cellStyle name="Uwaga 3" xfId="41586" hidden="1"/>
    <cellStyle name="Uwaga 3" xfId="43456" hidden="1"/>
    <cellStyle name="Uwaga 3" xfId="46820" hidden="1"/>
    <cellStyle name="Uwaga 3" xfId="49201" hidden="1"/>
    <cellStyle name="Uwaga 3" xfId="51116" hidden="1"/>
    <cellStyle name="Uwaga 3" xfId="54453" hidden="1"/>
    <cellStyle name="Uwaga 3" xfId="54753" hidden="1"/>
    <cellStyle name="Uwaga 3" xfId="54758" hidden="1"/>
    <cellStyle name="Uwaga 3" xfId="45892" hidden="1"/>
    <cellStyle name="Uwaga 3" xfId="54760" hidden="1"/>
    <cellStyle name="Uwaga 3" xfId="54763" hidden="1"/>
    <cellStyle name="Uwaga 3" xfId="54770" hidden="1"/>
    <cellStyle name="Uwaga 3" xfId="54774" hidden="1"/>
    <cellStyle name="Uwaga 3" xfId="27762" hidden="1"/>
    <cellStyle name="Warning Text" xfId="14" builtinId="11" customBuiltin="1"/>
  </cellStyles>
  <dxfs count="5">
    <dxf>
      <font>
        <b val="0"/>
        <i val="0"/>
        <strike val="0"/>
        <condense val="0"/>
        <extend val="0"/>
        <outline val="0"/>
        <shadow val="0"/>
        <u val="none"/>
        <vertAlign val="baseline"/>
        <sz val="11"/>
        <color rgb="FF000000"/>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11"/>
        <color rgb="FF000000"/>
        <name val="Calibri"/>
        <scheme val="minor"/>
      </font>
      <alignment horizontal="general" vertical="center" textRotation="0" wrapText="1" indent="0" justifyLastLine="0" shrinkToFit="0" readingOrder="0"/>
    </dxf>
    <dxf>
      <fill>
        <patternFill patternType="solid">
          <fgColor indexed="64"/>
          <bgColor theme="1"/>
        </patternFill>
      </fill>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FFFFCC"/>
      <color rgb="FFCCE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26.xml" Id="rId26" /><Relationship Type="http://schemas.openxmlformats.org/officeDocument/2006/relationships/externalLink" Target="externalLinks/externalLink2.xml" Id="rId39" /><Relationship Type="http://schemas.openxmlformats.org/officeDocument/2006/relationships/worksheet" Target="worksheets/sheet3.xml" Id="rId3" /><Relationship Type="http://schemas.openxmlformats.org/officeDocument/2006/relationships/worksheet" Target="worksheets/sheet21.xml" Id="rId21" /><Relationship Type="http://schemas.openxmlformats.org/officeDocument/2006/relationships/worksheet" Target="worksheets/sheet34.xml" Id="rId34" /><Relationship Type="http://schemas.openxmlformats.org/officeDocument/2006/relationships/sharedStrings" Target="sharedStrings.xml" Id="rId42"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worksheet" Target="worksheets/sheet25.xml" Id="rId25" /><Relationship Type="http://schemas.openxmlformats.org/officeDocument/2006/relationships/worksheet" Target="worksheets/sheet33.xml" Id="rId33" /><Relationship Type="http://schemas.openxmlformats.org/officeDocument/2006/relationships/externalLink" Target="externalLinks/externalLink1.xml" Id="rId38"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worksheet" Target="worksheets/sheet20.xml" Id="rId20" /><Relationship Type="http://schemas.openxmlformats.org/officeDocument/2006/relationships/worksheet" Target="worksheets/sheet29.xml" Id="rId29" /><Relationship Type="http://schemas.openxmlformats.org/officeDocument/2006/relationships/styles" Target="styles.xml" Id="rId41"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worksheet" Target="worksheets/sheet24.xml" Id="rId24" /><Relationship Type="http://schemas.openxmlformats.org/officeDocument/2006/relationships/worksheet" Target="worksheets/sheet32.xml" Id="rId32" /><Relationship Type="http://schemas.openxmlformats.org/officeDocument/2006/relationships/worksheet" Target="worksheets/sheet37.xml" Id="rId37" /><Relationship Type="http://schemas.openxmlformats.org/officeDocument/2006/relationships/theme" Target="theme/theme1.xml" Id="rId40"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worksheet" Target="worksheets/sheet23.xml" Id="rId23" /><Relationship Type="http://schemas.openxmlformats.org/officeDocument/2006/relationships/worksheet" Target="worksheets/sheet28.xml" Id="rId28" /><Relationship Type="http://schemas.openxmlformats.org/officeDocument/2006/relationships/worksheet" Target="worksheets/sheet36.xml" Id="rId36"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31.xml" Id="rId31"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worksheet" Target="worksheets/sheet22.xml" Id="rId22" /><Relationship Type="http://schemas.openxmlformats.org/officeDocument/2006/relationships/worksheet" Target="worksheets/sheet27.xml" Id="rId27" /><Relationship Type="http://schemas.openxmlformats.org/officeDocument/2006/relationships/worksheet" Target="worksheets/sheet30.xml" Id="rId30" /><Relationship Type="http://schemas.openxmlformats.org/officeDocument/2006/relationships/worksheet" Target="worksheets/sheet35.xml" Id="rId35" /><Relationship Type="http://schemas.openxmlformats.org/officeDocument/2006/relationships/calcChain" Target="calcChain.xml" Id="rId43" /><Relationship Type="http://schemas.openxmlformats.org/officeDocument/2006/relationships/customXml" Target="/customXML/item2.xml" Id="Com.Interwoven.Worksite.OLELink.WorksiteLinks"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2012168</xdr:colOff>
      <xdr:row>0</xdr:row>
      <xdr:rowOff>57150</xdr:rowOff>
    </xdr:from>
    <xdr:to>
      <xdr:col>1</xdr:col>
      <xdr:colOff>3545435</xdr:colOff>
      <xdr:row>0</xdr:row>
      <xdr:rowOff>354951</xdr:rowOff>
    </xdr:to>
    <xdr:pic>
      <xdr:nvPicPr>
        <xdr:cNvPr id="2" name="Picture 1" descr="BoE_PRA_logo_A4.jpg"/>
        <xdr:cNvPicPr/>
      </xdr:nvPicPr>
      <xdr:blipFill>
        <a:blip xmlns:r="http://schemas.openxmlformats.org/officeDocument/2006/relationships" r:embed="rId1" cstate="print"/>
        <a:stretch>
          <a:fillRect/>
        </a:stretch>
      </xdr:blipFill>
      <xdr:spPr>
        <a:xfrm>
          <a:off x="5707868" y="57150"/>
          <a:ext cx="1533267" cy="2978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11</xdr:col>
      <xdr:colOff>573674</xdr:colOff>
      <xdr:row>2</xdr:row>
      <xdr:rowOff>166687</xdr:rowOff>
    </xdr:from>
    <xdr:ext cx="1595288" cy="292554"/>
    <xdr:pic>
      <xdr:nvPicPr>
        <xdr:cNvPr id="2" name="Picture 1" descr="BoE_PRA_logo_A4.jpg"/>
        <xdr:cNvPicPr/>
      </xdr:nvPicPr>
      <xdr:blipFill>
        <a:blip xmlns:r="http://schemas.openxmlformats.org/officeDocument/2006/relationships" r:embed="rId1" cstate="print"/>
        <a:stretch>
          <a:fillRect/>
        </a:stretch>
      </xdr:blipFill>
      <xdr:spPr>
        <a:xfrm>
          <a:off x="22162087" y="828675"/>
          <a:ext cx="1595288" cy="292554"/>
        </a:xfrm>
        <a:prstGeom prst="rect">
          <a:avLst/>
        </a:prstGeom>
      </xdr:spPr>
    </xdr:pic>
    <xdr:clientData/>
  </xdr:oneCellAnchor>
  <xdr:twoCellAnchor editAs="oneCell">
    <xdr:from>
      <xdr:col>6</xdr:col>
      <xdr:colOff>0</xdr:colOff>
      <xdr:row>0</xdr:row>
      <xdr:rowOff>47625</xdr:rowOff>
    </xdr:from>
    <xdr:to>
      <xdr:col>7</xdr:col>
      <xdr:colOff>153850</xdr:colOff>
      <xdr:row>0</xdr:row>
      <xdr:rowOff>340702</xdr:rowOff>
    </xdr:to>
    <xdr:pic>
      <xdr:nvPicPr>
        <xdr:cNvPr id="3" name="Picture 2" descr="BoE_PRA_logo_A4.jpg"/>
        <xdr:cNvPicPr/>
      </xdr:nvPicPr>
      <xdr:blipFill>
        <a:blip xmlns:r="http://schemas.openxmlformats.org/officeDocument/2006/relationships" r:embed="rId1" cstate="print"/>
        <a:stretch>
          <a:fillRect/>
        </a:stretch>
      </xdr:blipFill>
      <xdr:spPr>
        <a:xfrm>
          <a:off x="12249150" y="47625"/>
          <a:ext cx="1725475" cy="29307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31749</xdr:colOff>
      <xdr:row>0</xdr:row>
      <xdr:rowOff>47625</xdr:rowOff>
    </xdr:from>
    <xdr:to>
      <xdr:col>6</xdr:col>
      <xdr:colOff>1153205</xdr:colOff>
      <xdr:row>0</xdr:row>
      <xdr:rowOff>381000</xdr:rowOff>
    </xdr:to>
    <xdr:pic>
      <xdr:nvPicPr>
        <xdr:cNvPr id="2" name="Picture 1" descr="BoE_PRA_logo_A4.jpg"/>
        <xdr:cNvPicPr/>
      </xdr:nvPicPr>
      <xdr:blipFill>
        <a:blip xmlns:r="http://schemas.openxmlformats.org/officeDocument/2006/relationships" r:embed="rId1" cstate="print"/>
        <a:stretch>
          <a:fillRect/>
        </a:stretch>
      </xdr:blipFill>
      <xdr:spPr>
        <a:xfrm>
          <a:off x="9123362" y="47625"/>
          <a:ext cx="2354943" cy="3333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5</xdr:col>
      <xdr:colOff>95248</xdr:colOff>
      <xdr:row>0</xdr:row>
      <xdr:rowOff>112568</xdr:rowOff>
    </xdr:from>
    <xdr:ext cx="2026227" cy="231941"/>
    <xdr:pic>
      <xdr:nvPicPr>
        <xdr:cNvPr id="2" name="Picture 1" descr="BoE_PRA_logo_A4.jpg"/>
        <xdr:cNvPicPr/>
      </xdr:nvPicPr>
      <xdr:blipFill>
        <a:blip xmlns:r="http://schemas.openxmlformats.org/officeDocument/2006/relationships" r:embed="rId1" cstate="print"/>
        <a:stretch>
          <a:fillRect/>
        </a:stretch>
      </xdr:blipFill>
      <xdr:spPr>
        <a:xfrm>
          <a:off x="9510711" y="112568"/>
          <a:ext cx="2026227" cy="231941"/>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17318</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122093</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17318</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twoCellAnchor>
    <xdr:from>
      <xdr:col>0</xdr:col>
      <xdr:colOff>0</xdr:colOff>
      <xdr:row>12</xdr:row>
      <xdr:rowOff>0</xdr:rowOff>
    </xdr:from>
    <xdr:to>
      <xdr:col>0</xdr:col>
      <xdr:colOff>1971675</xdr:colOff>
      <xdr:row>14</xdr:row>
      <xdr:rowOff>138113</xdr:rowOff>
    </xdr:to>
    <xdr:sp macro="" textlink="">
      <xdr:nvSpPr>
        <xdr:cNvPr id="3" name="Rectangle 2"/>
        <xdr:cNvSpPr/>
      </xdr:nvSpPr>
      <xdr:spPr>
        <a:xfrm>
          <a:off x="0" y="2752725"/>
          <a:ext cx="1357313" cy="50006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ERM SPV</a:t>
          </a:r>
        </a:p>
      </xdr:txBody>
    </xdr:sp>
    <xdr:clientData/>
  </xdr:twoCellAnchor>
  <xdr:twoCellAnchor>
    <xdr:from>
      <xdr:col>0</xdr:col>
      <xdr:colOff>0</xdr:colOff>
      <xdr:row>35</xdr:row>
      <xdr:rowOff>142875</xdr:rowOff>
    </xdr:from>
    <xdr:to>
      <xdr:col>1</xdr:col>
      <xdr:colOff>0</xdr:colOff>
      <xdr:row>39</xdr:row>
      <xdr:rowOff>4763</xdr:rowOff>
    </xdr:to>
    <xdr:sp macro="" textlink="">
      <xdr:nvSpPr>
        <xdr:cNvPr id="4" name="Rectangle 3"/>
        <xdr:cNvSpPr/>
      </xdr:nvSpPr>
      <xdr:spPr>
        <a:xfrm>
          <a:off x="0" y="7839075"/>
          <a:ext cx="1357313" cy="62388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Other SPV</a:t>
          </a: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2</xdr:col>
      <xdr:colOff>1246301</xdr:colOff>
      <xdr:row>0</xdr:row>
      <xdr:rowOff>51955</xdr:rowOff>
    </xdr:from>
    <xdr:to>
      <xdr:col>4</xdr:col>
      <xdr:colOff>617393</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5127739" y="51955"/>
          <a:ext cx="1733292" cy="294409"/>
        </a:xfrm>
        <a:prstGeom prst="rect">
          <a:avLst/>
        </a:prstGeom>
      </xdr:spPr>
    </xdr:pic>
    <xdr:clientData/>
  </xdr:twoCellAnchor>
  <xdr:twoCellAnchor>
    <xdr:from>
      <xdr:col>0</xdr:col>
      <xdr:colOff>233082</xdr:colOff>
      <xdr:row>17</xdr:row>
      <xdr:rowOff>154641</xdr:rowOff>
    </xdr:from>
    <xdr:to>
      <xdr:col>0</xdr:col>
      <xdr:colOff>2563906</xdr:colOff>
      <xdr:row>21</xdr:row>
      <xdr:rowOff>154641</xdr:rowOff>
    </xdr:to>
    <xdr:sp macro="" textlink="">
      <xdr:nvSpPr>
        <xdr:cNvPr id="3" name="Rectangle 2"/>
        <xdr:cNvSpPr/>
      </xdr:nvSpPr>
      <xdr:spPr>
        <a:xfrm>
          <a:off x="233082" y="3650316"/>
          <a:ext cx="2330824" cy="7239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MA fund</a:t>
          </a:r>
        </a:p>
      </xdr:txBody>
    </xdr:sp>
    <xdr:clientData/>
  </xdr:twoCellAnchor>
</xdr:wsDr>
</file>

<file path=xl/drawings/drawing17.xml><?xml version="1.0" encoding="utf-8"?>
<xdr:wsDr xmlns:xdr="http://schemas.openxmlformats.org/drawingml/2006/spreadsheetDrawing" xmlns:a="http://schemas.openxmlformats.org/drawingml/2006/main">
  <xdr:oneCellAnchor>
    <xdr:from>
      <xdr:col>11</xdr:col>
      <xdr:colOff>573674</xdr:colOff>
      <xdr:row>2</xdr:row>
      <xdr:rowOff>166687</xdr:rowOff>
    </xdr:from>
    <xdr:ext cx="1595288" cy="292554"/>
    <xdr:pic>
      <xdr:nvPicPr>
        <xdr:cNvPr id="2" name="Picture 1" descr="BoE_PRA_logo_A4.jpg"/>
        <xdr:cNvPicPr/>
      </xdr:nvPicPr>
      <xdr:blipFill>
        <a:blip xmlns:r="http://schemas.openxmlformats.org/officeDocument/2006/relationships" r:embed="rId1" cstate="print"/>
        <a:stretch>
          <a:fillRect/>
        </a:stretch>
      </xdr:blipFill>
      <xdr:spPr>
        <a:xfrm>
          <a:off x="22162087" y="828675"/>
          <a:ext cx="1595288" cy="292554"/>
        </a:xfrm>
        <a:prstGeom prst="rect">
          <a:avLst/>
        </a:prstGeom>
      </xdr:spPr>
    </xdr:pic>
    <xdr:clientData/>
  </xdr:oneCellAnchor>
  <xdr:twoCellAnchor editAs="oneCell">
    <xdr:from>
      <xdr:col>6</xdr:col>
      <xdr:colOff>0</xdr:colOff>
      <xdr:row>0</xdr:row>
      <xdr:rowOff>47625</xdr:rowOff>
    </xdr:from>
    <xdr:to>
      <xdr:col>7</xdr:col>
      <xdr:colOff>153850</xdr:colOff>
      <xdr:row>0</xdr:row>
      <xdr:rowOff>340702</xdr:rowOff>
    </xdr:to>
    <xdr:pic>
      <xdr:nvPicPr>
        <xdr:cNvPr id="3" name="Picture 2" descr="BoE_PRA_logo_A4.jpg"/>
        <xdr:cNvPicPr/>
      </xdr:nvPicPr>
      <xdr:blipFill>
        <a:blip xmlns:r="http://schemas.openxmlformats.org/officeDocument/2006/relationships" r:embed="rId1" cstate="print"/>
        <a:stretch>
          <a:fillRect/>
        </a:stretch>
      </xdr:blipFill>
      <xdr:spPr>
        <a:xfrm>
          <a:off x="12249150" y="47625"/>
          <a:ext cx="1725475" cy="293077"/>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31749</xdr:colOff>
      <xdr:row>0</xdr:row>
      <xdr:rowOff>47625</xdr:rowOff>
    </xdr:from>
    <xdr:to>
      <xdr:col>6</xdr:col>
      <xdr:colOff>1153205</xdr:colOff>
      <xdr:row>0</xdr:row>
      <xdr:rowOff>381000</xdr:rowOff>
    </xdr:to>
    <xdr:pic>
      <xdr:nvPicPr>
        <xdr:cNvPr id="2" name="Picture 1" descr="BoE_PRA_logo_A4.jpg"/>
        <xdr:cNvPicPr/>
      </xdr:nvPicPr>
      <xdr:blipFill>
        <a:blip xmlns:r="http://schemas.openxmlformats.org/officeDocument/2006/relationships" r:embed="rId1" cstate="print"/>
        <a:stretch>
          <a:fillRect/>
        </a:stretch>
      </xdr:blipFill>
      <xdr:spPr>
        <a:xfrm>
          <a:off x="9123362" y="47625"/>
          <a:ext cx="2354943" cy="3333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oneCellAnchor>
    <xdr:from>
      <xdr:col>5</xdr:col>
      <xdr:colOff>95248</xdr:colOff>
      <xdr:row>0</xdr:row>
      <xdr:rowOff>112568</xdr:rowOff>
    </xdr:from>
    <xdr:ext cx="2026227" cy="231941"/>
    <xdr:pic>
      <xdr:nvPicPr>
        <xdr:cNvPr id="2" name="Picture 1" descr="BoE_PRA_logo_A4.jpg"/>
        <xdr:cNvPicPr/>
      </xdr:nvPicPr>
      <xdr:blipFill>
        <a:blip xmlns:r="http://schemas.openxmlformats.org/officeDocument/2006/relationships" r:embed="rId1" cstate="print"/>
        <a:stretch>
          <a:fillRect/>
        </a:stretch>
      </xdr:blipFill>
      <xdr:spPr>
        <a:xfrm>
          <a:off x="9510711" y="112568"/>
          <a:ext cx="2026227" cy="23194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1314463</xdr:colOff>
      <xdr:row>0</xdr:row>
      <xdr:rowOff>48846</xdr:rowOff>
    </xdr:from>
    <xdr:to>
      <xdr:col>4</xdr:col>
      <xdr:colOff>1468313</xdr:colOff>
      <xdr:row>0</xdr:row>
      <xdr:rowOff>341923</xdr:rowOff>
    </xdr:to>
    <xdr:pic>
      <xdr:nvPicPr>
        <xdr:cNvPr id="2" name="Picture 1" descr="BoE_PRA_logo_A4.jpg"/>
        <xdr:cNvPicPr/>
      </xdr:nvPicPr>
      <xdr:blipFill>
        <a:blip xmlns:r="http://schemas.openxmlformats.org/officeDocument/2006/relationships" r:embed="rId1" cstate="print"/>
        <a:stretch>
          <a:fillRect/>
        </a:stretch>
      </xdr:blipFill>
      <xdr:spPr>
        <a:xfrm>
          <a:off x="6443309" y="48846"/>
          <a:ext cx="1742084" cy="293077"/>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17318</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122093</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17318</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twoCellAnchor>
    <xdr:from>
      <xdr:col>0</xdr:col>
      <xdr:colOff>0</xdr:colOff>
      <xdr:row>12</xdr:row>
      <xdr:rowOff>0</xdr:rowOff>
    </xdr:from>
    <xdr:to>
      <xdr:col>0</xdr:col>
      <xdr:colOff>1971675</xdr:colOff>
      <xdr:row>14</xdr:row>
      <xdr:rowOff>138113</xdr:rowOff>
    </xdr:to>
    <xdr:sp macro="" textlink="">
      <xdr:nvSpPr>
        <xdr:cNvPr id="3" name="Rectangle 2"/>
        <xdr:cNvSpPr/>
      </xdr:nvSpPr>
      <xdr:spPr>
        <a:xfrm>
          <a:off x="0" y="2752725"/>
          <a:ext cx="1357313" cy="50006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ERM SPV</a:t>
          </a:r>
        </a:p>
      </xdr:txBody>
    </xdr:sp>
    <xdr:clientData/>
  </xdr:twoCellAnchor>
  <xdr:twoCellAnchor>
    <xdr:from>
      <xdr:col>0</xdr:col>
      <xdr:colOff>0</xdr:colOff>
      <xdr:row>35</xdr:row>
      <xdr:rowOff>142875</xdr:rowOff>
    </xdr:from>
    <xdr:to>
      <xdr:col>1</xdr:col>
      <xdr:colOff>0</xdr:colOff>
      <xdr:row>39</xdr:row>
      <xdr:rowOff>4763</xdr:rowOff>
    </xdr:to>
    <xdr:sp macro="" textlink="">
      <xdr:nvSpPr>
        <xdr:cNvPr id="4" name="Rectangle 3"/>
        <xdr:cNvSpPr/>
      </xdr:nvSpPr>
      <xdr:spPr>
        <a:xfrm>
          <a:off x="0" y="7086600"/>
          <a:ext cx="1357313" cy="62388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Other SPV</a:t>
          </a:r>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1246301</xdr:colOff>
      <xdr:row>0</xdr:row>
      <xdr:rowOff>51955</xdr:rowOff>
    </xdr:from>
    <xdr:to>
      <xdr:col>4</xdr:col>
      <xdr:colOff>617393</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5127739" y="51955"/>
          <a:ext cx="1733292" cy="294409"/>
        </a:xfrm>
        <a:prstGeom prst="rect">
          <a:avLst/>
        </a:prstGeom>
      </xdr:spPr>
    </xdr:pic>
    <xdr:clientData/>
  </xdr:twoCellAnchor>
  <xdr:twoCellAnchor>
    <xdr:from>
      <xdr:col>0</xdr:col>
      <xdr:colOff>233082</xdr:colOff>
      <xdr:row>17</xdr:row>
      <xdr:rowOff>154641</xdr:rowOff>
    </xdr:from>
    <xdr:to>
      <xdr:col>0</xdr:col>
      <xdr:colOff>2563906</xdr:colOff>
      <xdr:row>21</xdr:row>
      <xdr:rowOff>154641</xdr:rowOff>
    </xdr:to>
    <xdr:sp macro="" textlink="">
      <xdr:nvSpPr>
        <xdr:cNvPr id="3" name="Rectangle 2"/>
        <xdr:cNvSpPr/>
      </xdr:nvSpPr>
      <xdr:spPr>
        <a:xfrm>
          <a:off x="233082" y="3650316"/>
          <a:ext cx="2330824" cy="7239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MA fund</a:t>
          </a:r>
        </a:p>
      </xdr:txBody>
    </xdr:sp>
    <xdr:clientData/>
  </xdr:twoCellAnchor>
</xdr:wsDr>
</file>

<file path=xl/drawings/drawing24.xml><?xml version="1.0" encoding="utf-8"?>
<xdr:wsDr xmlns:xdr="http://schemas.openxmlformats.org/drawingml/2006/spreadsheetDrawing" xmlns:a="http://schemas.openxmlformats.org/drawingml/2006/main">
  <xdr:oneCellAnchor>
    <xdr:from>
      <xdr:col>11</xdr:col>
      <xdr:colOff>573674</xdr:colOff>
      <xdr:row>2</xdr:row>
      <xdr:rowOff>166687</xdr:rowOff>
    </xdr:from>
    <xdr:ext cx="1595288" cy="292554"/>
    <xdr:pic>
      <xdr:nvPicPr>
        <xdr:cNvPr id="2" name="Picture 1" descr="BoE_PRA_logo_A4.jpg"/>
        <xdr:cNvPicPr/>
      </xdr:nvPicPr>
      <xdr:blipFill>
        <a:blip xmlns:r="http://schemas.openxmlformats.org/officeDocument/2006/relationships" r:embed="rId1" cstate="print"/>
        <a:stretch>
          <a:fillRect/>
        </a:stretch>
      </xdr:blipFill>
      <xdr:spPr>
        <a:xfrm>
          <a:off x="22162087" y="828675"/>
          <a:ext cx="1595288" cy="292554"/>
        </a:xfrm>
        <a:prstGeom prst="rect">
          <a:avLst/>
        </a:prstGeom>
      </xdr:spPr>
    </xdr:pic>
    <xdr:clientData/>
  </xdr:oneCellAnchor>
  <xdr:twoCellAnchor editAs="oneCell">
    <xdr:from>
      <xdr:col>6</xdr:col>
      <xdr:colOff>0</xdr:colOff>
      <xdr:row>0</xdr:row>
      <xdr:rowOff>47625</xdr:rowOff>
    </xdr:from>
    <xdr:to>
      <xdr:col>7</xdr:col>
      <xdr:colOff>153850</xdr:colOff>
      <xdr:row>0</xdr:row>
      <xdr:rowOff>340702</xdr:rowOff>
    </xdr:to>
    <xdr:pic>
      <xdr:nvPicPr>
        <xdr:cNvPr id="3" name="Picture 2" descr="BoE_PRA_logo_A4.jpg"/>
        <xdr:cNvPicPr/>
      </xdr:nvPicPr>
      <xdr:blipFill>
        <a:blip xmlns:r="http://schemas.openxmlformats.org/officeDocument/2006/relationships" r:embed="rId1" cstate="print"/>
        <a:stretch>
          <a:fillRect/>
        </a:stretch>
      </xdr:blipFill>
      <xdr:spPr>
        <a:xfrm>
          <a:off x="12249150" y="47625"/>
          <a:ext cx="1725475" cy="293077"/>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5</xdr:col>
      <xdr:colOff>31749</xdr:colOff>
      <xdr:row>0</xdr:row>
      <xdr:rowOff>47625</xdr:rowOff>
    </xdr:from>
    <xdr:to>
      <xdr:col>6</xdr:col>
      <xdr:colOff>1153205</xdr:colOff>
      <xdr:row>0</xdr:row>
      <xdr:rowOff>381000</xdr:rowOff>
    </xdr:to>
    <xdr:pic>
      <xdr:nvPicPr>
        <xdr:cNvPr id="2" name="Picture 1" descr="BoE_PRA_logo_A4.jpg"/>
        <xdr:cNvPicPr/>
      </xdr:nvPicPr>
      <xdr:blipFill>
        <a:blip xmlns:r="http://schemas.openxmlformats.org/officeDocument/2006/relationships" r:embed="rId1" cstate="print"/>
        <a:stretch>
          <a:fillRect/>
        </a:stretch>
      </xdr:blipFill>
      <xdr:spPr>
        <a:xfrm>
          <a:off x="9123362" y="47625"/>
          <a:ext cx="2354943" cy="333375"/>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oneCellAnchor>
    <xdr:from>
      <xdr:col>5</xdr:col>
      <xdr:colOff>95248</xdr:colOff>
      <xdr:row>0</xdr:row>
      <xdr:rowOff>112568</xdr:rowOff>
    </xdr:from>
    <xdr:ext cx="2026227" cy="231941"/>
    <xdr:pic>
      <xdr:nvPicPr>
        <xdr:cNvPr id="2" name="Picture 1" descr="BoE_PRA_logo_A4.jpg"/>
        <xdr:cNvPicPr/>
      </xdr:nvPicPr>
      <xdr:blipFill>
        <a:blip xmlns:r="http://schemas.openxmlformats.org/officeDocument/2006/relationships" r:embed="rId1" cstate="print"/>
        <a:stretch>
          <a:fillRect/>
        </a:stretch>
      </xdr:blipFill>
      <xdr:spPr>
        <a:xfrm>
          <a:off x="9510711" y="112568"/>
          <a:ext cx="2026227" cy="231941"/>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17318</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122093</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17318</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twoCellAnchor>
    <xdr:from>
      <xdr:col>0</xdr:col>
      <xdr:colOff>0</xdr:colOff>
      <xdr:row>12</xdr:row>
      <xdr:rowOff>0</xdr:rowOff>
    </xdr:from>
    <xdr:to>
      <xdr:col>0</xdr:col>
      <xdr:colOff>1971675</xdr:colOff>
      <xdr:row>14</xdr:row>
      <xdr:rowOff>138113</xdr:rowOff>
    </xdr:to>
    <xdr:sp macro="" textlink="">
      <xdr:nvSpPr>
        <xdr:cNvPr id="3" name="Rectangle 2"/>
        <xdr:cNvSpPr/>
      </xdr:nvSpPr>
      <xdr:spPr>
        <a:xfrm>
          <a:off x="0" y="2752725"/>
          <a:ext cx="1357313" cy="50006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ERM SPV</a:t>
          </a:r>
        </a:p>
      </xdr:txBody>
    </xdr:sp>
    <xdr:clientData/>
  </xdr:twoCellAnchor>
  <xdr:twoCellAnchor>
    <xdr:from>
      <xdr:col>0</xdr:col>
      <xdr:colOff>0</xdr:colOff>
      <xdr:row>35</xdr:row>
      <xdr:rowOff>142875</xdr:rowOff>
    </xdr:from>
    <xdr:to>
      <xdr:col>1</xdr:col>
      <xdr:colOff>0</xdr:colOff>
      <xdr:row>39</xdr:row>
      <xdr:rowOff>4763</xdr:rowOff>
    </xdr:to>
    <xdr:sp macro="" textlink="">
      <xdr:nvSpPr>
        <xdr:cNvPr id="4" name="Rectangle 3"/>
        <xdr:cNvSpPr/>
      </xdr:nvSpPr>
      <xdr:spPr>
        <a:xfrm>
          <a:off x="0" y="7086600"/>
          <a:ext cx="1357313" cy="62388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Other SPV</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573674</xdr:colOff>
      <xdr:row>2</xdr:row>
      <xdr:rowOff>166687</xdr:rowOff>
    </xdr:from>
    <xdr:ext cx="1595288" cy="292554"/>
    <xdr:pic>
      <xdr:nvPicPr>
        <xdr:cNvPr id="3" name="Picture 2" descr="BoE_PRA_logo_A4.jpg"/>
        <xdr:cNvPicPr/>
      </xdr:nvPicPr>
      <xdr:blipFill>
        <a:blip xmlns:r="http://schemas.openxmlformats.org/officeDocument/2006/relationships" r:embed="rId1" cstate="print"/>
        <a:stretch>
          <a:fillRect/>
        </a:stretch>
      </xdr:blipFill>
      <xdr:spPr>
        <a:xfrm>
          <a:off x="16182768" y="821531"/>
          <a:ext cx="1595288" cy="292554"/>
        </a:xfrm>
        <a:prstGeom prst="rect">
          <a:avLst/>
        </a:prstGeom>
      </xdr:spPr>
    </xdr:pic>
    <xdr:clientData/>
  </xdr:oneCellAnchor>
  <xdr:twoCellAnchor editAs="oneCell">
    <xdr:from>
      <xdr:col>6</xdr:col>
      <xdr:colOff>0</xdr:colOff>
      <xdr:row>0</xdr:row>
      <xdr:rowOff>47625</xdr:rowOff>
    </xdr:from>
    <xdr:to>
      <xdr:col>7</xdr:col>
      <xdr:colOff>153850</xdr:colOff>
      <xdr:row>0</xdr:row>
      <xdr:rowOff>340702</xdr:rowOff>
    </xdr:to>
    <xdr:pic>
      <xdr:nvPicPr>
        <xdr:cNvPr id="4" name="Picture 3" descr="BoE_PRA_logo_A4.jpg"/>
        <xdr:cNvPicPr/>
      </xdr:nvPicPr>
      <xdr:blipFill>
        <a:blip xmlns:r="http://schemas.openxmlformats.org/officeDocument/2006/relationships" r:embed="rId1" cstate="print"/>
        <a:stretch>
          <a:fillRect/>
        </a:stretch>
      </xdr:blipFill>
      <xdr:spPr>
        <a:xfrm>
          <a:off x="12245579" y="47625"/>
          <a:ext cx="1725475" cy="293077"/>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2</xdr:col>
      <xdr:colOff>1246301</xdr:colOff>
      <xdr:row>0</xdr:row>
      <xdr:rowOff>51955</xdr:rowOff>
    </xdr:from>
    <xdr:to>
      <xdr:col>4</xdr:col>
      <xdr:colOff>617393</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5127739" y="51955"/>
          <a:ext cx="1733292" cy="294409"/>
        </a:xfrm>
        <a:prstGeom prst="rect">
          <a:avLst/>
        </a:prstGeom>
      </xdr:spPr>
    </xdr:pic>
    <xdr:clientData/>
  </xdr:twoCellAnchor>
  <xdr:twoCellAnchor>
    <xdr:from>
      <xdr:col>0</xdr:col>
      <xdr:colOff>233082</xdr:colOff>
      <xdr:row>17</xdr:row>
      <xdr:rowOff>154641</xdr:rowOff>
    </xdr:from>
    <xdr:to>
      <xdr:col>0</xdr:col>
      <xdr:colOff>2563906</xdr:colOff>
      <xdr:row>21</xdr:row>
      <xdr:rowOff>154641</xdr:rowOff>
    </xdr:to>
    <xdr:sp macro="" textlink="">
      <xdr:nvSpPr>
        <xdr:cNvPr id="3" name="Rectangle 2"/>
        <xdr:cNvSpPr/>
      </xdr:nvSpPr>
      <xdr:spPr>
        <a:xfrm>
          <a:off x="233082" y="3650316"/>
          <a:ext cx="2330824" cy="7239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MA fund</a:t>
          </a:r>
        </a:p>
      </xdr:txBody>
    </xdr:sp>
    <xdr:clientData/>
  </xdr:twoCellAnchor>
</xdr:wsDr>
</file>

<file path=xl/drawings/drawing31.xml><?xml version="1.0" encoding="utf-8"?>
<xdr:wsDr xmlns:xdr="http://schemas.openxmlformats.org/drawingml/2006/spreadsheetDrawing" xmlns:a="http://schemas.openxmlformats.org/drawingml/2006/main">
  <xdr:oneCellAnchor>
    <xdr:from>
      <xdr:col>11</xdr:col>
      <xdr:colOff>573674</xdr:colOff>
      <xdr:row>2</xdr:row>
      <xdr:rowOff>166687</xdr:rowOff>
    </xdr:from>
    <xdr:ext cx="1595288" cy="292554"/>
    <xdr:pic>
      <xdr:nvPicPr>
        <xdr:cNvPr id="2" name="Picture 1" descr="BoE_PRA_logo_A4.jpg"/>
        <xdr:cNvPicPr/>
      </xdr:nvPicPr>
      <xdr:blipFill>
        <a:blip xmlns:r="http://schemas.openxmlformats.org/officeDocument/2006/relationships" r:embed="rId1" cstate="print"/>
        <a:stretch>
          <a:fillRect/>
        </a:stretch>
      </xdr:blipFill>
      <xdr:spPr>
        <a:xfrm>
          <a:off x="22162087" y="828675"/>
          <a:ext cx="1595288" cy="292554"/>
        </a:xfrm>
        <a:prstGeom prst="rect">
          <a:avLst/>
        </a:prstGeom>
      </xdr:spPr>
    </xdr:pic>
    <xdr:clientData/>
  </xdr:oneCellAnchor>
  <xdr:twoCellAnchor editAs="oneCell">
    <xdr:from>
      <xdr:col>6</xdr:col>
      <xdr:colOff>0</xdr:colOff>
      <xdr:row>0</xdr:row>
      <xdr:rowOff>47625</xdr:rowOff>
    </xdr:from>
    <xdr:to>
      <xdr:col>7</xdr:col>
      <xdr:colOff>153850</xdr:colOff>
      <xdr:row>0</xdr:row>
      <xdr:rowOff>340702</xdr:rowOff>
    </xdr:to>
    <xdr:pic>
      <xdr:nvPicPr>
        <xdr:cNvPr id="3" name="Picture 2" descr="BoE_PRA_logo_A4.jpg"/>
        <xdr:cNvPicPr/>
      </xdr:nvPicPr>
      <xdr:blipFill>
        <a:blip xmlns:r="http://schemas.openxmlformats.org/officeDocument/2006/relationships" r:embed="rId1" cstate="print"/>
        <a:stretch>
          <a:fillRect/>
        </a:stretch>
      </xdr:blipFill>
      <xdr:spPr>
        <a:xfrm>
          <a:off x="12249150" y="47625"/>
          <a:ext cx="1725475" cy="293077"/>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5</xdr:col>
      <xdr:colOff>31749</xdr:colOff>
      <xdr:row>0</xdr:row>
      <xdr:rowOff>47625</xdr:rowOff>
    </xdr:from>
    <xdr:to>
      <xdr:col>6</xdr:col>
      <xdr:colOff>1153205</xdr:colOff>
      <xdr:row>0</xdr:row>
      <xdr:rowOff>381000</xdr:rowOff>
    </xdr:to>
    <xdr:pic>
      <xdr:nvPicPr>
        <xdr:cNvPr id="2" name="Picture 1" descr="BoE_PRA_logo_A4.jpg"/>
        <xdr:cNvPicPr/>
      </xdr:nvPicPr>
      <xdr:blipFill>
        <a:blip xmlns:r="http://schemas.openxmlformats.org/officeDocument/2006/relationships" r:embed="rId1" cstate="print"/>
        <a:stretch>
          <a:fillRect/>
        </a:stretch>
      </xdr:blipFill>
      <xdr:spPr>
        <a:xfrm>
          <a:off x="9123362" y="47625"/>
          <a:ext cx="2354943" cy="333375"/>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5</xdr:col>
      <xdr:colOff>95248</xdr:colOff>
      <xdr:row>0</xdr:row>
      <xdr:rowOff>112568</xdr:rowOff>
    </xdr:from>
    <xdr:ext cx="2026227" cy="231941"/>
    <xdr:pic>
      <xdr:nvPicPr>
        <xdr:cNvPr id="2" name="Picture 1" descr="BoE_PRA_logo_A4.jpg"/>
        <xdr:cNvPicPr/>
      </xdr:nvPicPr>
      <xdr:blipFill>
        <a:blip xmlns:r="http://schemas.openxmlformats.org/officeDocument/2006/relationships" r:embed="rId1" cstate="print"/>
        <a:stretch>
          <a:fillRect/>
        </a:stretch>
      </xdr:blipFill>
      <xdr:spPr>
        <a:xfrm>
          <a:off x="9510711" y="112568"/>
          <a:ext cx="2026227" cy="231941"/>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editAs="oneCell">
    <xdr:from>
      <xdr:col>4</xdr:col>
      <xdr:colOff>847983</xdr:colOff>
      <xdr:row>0</xdr:row>
      <xdr:rowOff>0</xdr:rowOff>
    </xdr:from>
    <xdr:to>
      <xdr:col>4</xdr:col>
      <xdr:colOff>848241</xdr:colOff>
      <xdr:row>0</xdr:row>
      <xdr:rowOff>294409</xdr:rowOff>
    </xdr:to>
    <xdr:pic>
      <xdr:nvPicPr>
        <xdr:cNvPr id="2" name="Picture 1" descr="BoE_PRA_logo_A4.jpg"/>
        <xdr:cNvPicPr/>
      </xdr:nvPicPr>
      <xdr:blipFill>
        <a:blip xmlns:r="http://schemas.openxmlformats.org/officeDocument/2006/relationships" r:embed="rId1" cstate="print"/>
        <a:stretch>
          <a:fillRect/>
        </a:stretch>
      </xdr:blipFill>
      <xdr:spPr>
        <a:xfrm>
          <a:off x="9063296" y="0"/>
          <a:ext cx="258" cy="29440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3</xdr:col>
      <xdr:colOff>33595</xdr:colOff>
      <xdr:row>0</xdr:row>
      <xdr:rowOff>133350</xdr:rowOff>
    </xdr:from>
    <xdr:to>
      <xdr:col>3</xdr:col>
      <xdr:colOff>2047875</xdr:colOff>
      <xdr:row>1</xdr:row>
      <xdr:rowOff>133350</xdr:rowOff>
    </xdr:to>
    <xdr:pic>
      <xdr:nvPicPr>
        <xdr:cNvPr id="2" name="Picture 1" descr="BoE_PRA_logo_A4.jpg"/>
        <xdr:cNvPicPr/>
      </xdr:nvPicPr>
      <xdr:blipFill>
        <a:blip xmlns:r="http://schemas.openxmlformats.org/officeDocument/2006/relationships" r:embed="rId1" cstate="print"/>
        <a:stretch>
          <a:fillRect/>
        </a:stretch>
      </xdr:blipFill>
      <xdr:spPr>
        <a:xfrm>
          <a:off x="10192008" y="133350"/>
          <a:ext cx="2014280" cy="2952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8006020</xdr:colOff>
      <xdr:row>0</xdr:row>
      <xdr:rowOff>200025</xdr:rowOff>
    </xdr:from>
    <xdr:to>
      <xdr:col>1</xdr:col>
      <xdr:colOff>10020300</xdr:colOff>
      <xdr:row>1</xdr:row>
      <xdr:rowOff>200025</xdr:rowOff>
    </xdr:to>
    <xdr:pic>
      <xdr:nvPicPr>
        <xdr:cNvPr id="2" name="Picture 1" descr="BoE_PRA_logo_A4.jpg"/>
        <xdr:cNvPicPr/>
      </xdr:nvPicPr>
      <xdr:blipFill>
        <a:blip xmlns:r="http://schemas.openxmlformats.org/officeDocument/2006/relationships" r:embed="rId1" cstate="print"/>
        <a:stretch>
          <a:fillRect/>
        </a:stretch>
      </xdr:blipFill>
      <xdr:spPr>
        <a:xfrm>
          <a:off x="11601708" y="200025"/>
          <a:ext cx="2014280" cy="295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31749</xdr:colOff>
      <xdr:row>0</xdr:row>
      <xdr:rowOff>47625</xdr:rowOff>
    </xdr:from>
    <xdr:to>
      <xdr:col>6</xdr:col>
      <xdr:colOff>1153205</xdr:colOff>
      <xdr:row>0</xdr:row>
      <xdr:rowOff>381000</xdr:rowOff>
    </xdr:to>
    <xdr:pic>
      <xdr:nvPicPr>
        <xdr:cNvPr id="5" name="Picture 4" descr="BoE_PRA_logo_A4.jpg"/>
        <xdr:cNvPicPr/>
      </xdr:nvPicPr>
      <xdr:blipFill>
        <a:blip xmlns:r="http://schemas.openxmlformats.org/officeDocument/2006/relationships" r:embed="rId1" cstate="print"/>
        <a:stretch>
          <a:fillRect/>
        </a:stretch>
      </xdr:blipFill>
      <xdr:spPr>
        <a:xfrm>
          <a:off x="10382249" y="47625"/>
          <a:ext cx="2405063" cy="3333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5</xdr:col>
      <xdr:colOff>95248</xdr:colOff>
      <xdr:row>0</xdr:row>
      <xdr:rowOff>112568</xdr:rowOff>
    </xdr:from>
    <xdr:ext cx="2026227" cy="231941"/>
    <xdr:pic>
      <xdr:nvPicPr>
        <xdr:cNvPr id="2" name="Picture 1" descr="BoE_PRA_logo_A4.jpg"/>
        <xdr:cNvPicPr/>
      </xdr:nvPicPr>
      <xdr:blipFill>
        <a:blip xmlns:r="http://schemas.openxmlformats.org/officeDocument/2006/relationships" r:embed="rId1" cstate="print"/>
        <a:stretch>
          <a:fillRect/>
        </a:stretch>
      </xdr:blipFill>
      <xdr:spPr>
        <a:xfrm>
          <a:off x="9510711" y="112568"/>
          <a:ext cx="2026227" cy="231941"/>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17318</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5636461" y="51955"/>
          <a:ext cx="1732426" cy="2944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122093</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1246301</xdr:colOff>
      <xdr:row>0</xdr:row>
      <xdr:rowOff>51955</xdr:rowOff>
    </xdr:from>
    <xdr:to>
      <xdr:col>7</xdr:col>
      <xdr:colOff>17318</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8528164" y="51955"/>
          <a:ext cx="1733292" cy="294409"/>
        </a:xfrm>
        <a:prstGeom prst="rect">
          <a:avLst/>
        </a:prstGeom>
      </xdr:spPr>
    </xdr:pic>
    <xdr:clientData/>
  </xdr:twoCellAnchor>
  <xdr:twoCellAnchor>
    <xdr:from>
      <xdr:col>0</xdr:col>
      <xdr:colOff>0</xdr:colOff>
      <xdr:row>12</xdr:row>
      <xdr:rowOff>0</xdr:rowOff>
    </xdr:from>
    <xdr:to>
      <xdr:col>0</xdr:col>
      <xdr:colOff>1971675</xdr:colOff>
      <xdr:row>14</xdr:row>
      <xdr:rowOff>138113</xdr:rowOff>
    </xdr:to>
    <xdr:sp macro="" textlink="">
      <xdr:nvSpPr>
        <xdr:cNvPr id="3" name="Rectangle 2"/>
        <xdr:cNvSpPr/>
      </xdr:nvSpPr>
      <xdr:spPr>
        <a:xfrm>
          <a:off x="12563475" y="933450"/>
          <a:ext cx="1971675" cy="595313"/>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ERM SPV</a:t>
          </a:r>
        </a:p>
      </xdr:txBody>
    </xdr:sp>
    <xdr:clientData/>
  </xdr:twoCellAnchor>
  <xdr:twoCellAnchor>
    <xdr:from>
      <xdr:col>0</xdr:col>
      <xdr:colOff>0</xdr:colOff>
      <xdr:row>39</xdr:row>
      <xdr:rowOff>142875</xdr:rowOff>
    </xdr:from>
    <xdr:to>
      <xdr:col>1</xdr:col>
      <xdr:colOff>0</xdr:colOff>
      <xdr:row>43</xdr:row>
      <xdr:rowOff>4763</xdr:rowOff>
    </xdr:to>
    <xdr:sp macro="" textlink="">
      <xdr:nvSpPr>
        <xdr:cNvPr id="4" name="Rectangle 3"/>
        <xdr:cNvSpPr/>
      </xdr:nvSpPr>
      <xdr:spPr>
        <a:xfrm>
          <a:off x="0" y="6896100"/>
          <a:ext cx="1357313" cy="623888"/>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Other SPV</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1246301</xdr:colOff>
      <xdr:row>0</xdr:row>
      <xdr:rowOff>51955</xdr:rowOff>
    </xdr:from>
    <xdr:to>
      <xdr:col>4</xdr:col>
      <xdr:colOff>617393</xdr:colOff>
      <xdr:row>0</xdr:row>
      <xdr:rowOff>346364</xdr:rowOff>
    </xdr:to>
    <xdr:pic>
      <xdr:nvPicPr>
        <xdr:cNvPr id="2" name="Picture 1" descr="BoE_PRA_logo_A4.jpg"/>
        <xdr:cNvPicPr/>
      </xdr:nvPicPr>
      <xdr:blipFill>
        <a:blip xmlns:r="http://schemas.openxmlformats.org/officeDocument/2006/relationships" r:embed="rId1" cstate="print"/>
        <a:stretch>
          <a:fillRect/>
        </a:stretch>
      </xdr:blipFill>
      <xdr:spPr>
        <a:xfrm>
          <a:off x="5637326" y="51955"/>
          <a:ext cx="1733292" cy="294409"/>
        </a:xfrm>
        <a:prstGeom prst="rect">
          <a:avLst/>
        </a:prstGeom>
      </xdr:spPr>
    </xdr:pic>
    <xdr:clientData/>
  </xdr:twoCellAnchor>
  <xdr:twoCellAnchor>
    <xdr:from>
      <xdr:col>0</xdr:col>
      <xdr:colOff>233082</xdr:colOff>
      <xdr:row>17</xdr:row>
      <xdr:rowOff>154641</xdr:rowOff>
    </xdr:from>
    <xdr:to>
      <xdr:col>0</xdr:col>
      <xdr:colOff>2563906</xdr:colOff>
      <xdr:row>21</xdr:row>
      <xdr:rowOff>154641</xdr:rowOff>
    </xdr:to>
    <xdr:sp macro="" textlink="">
      <xdr:nvSpPr>
        <xdr:cNvPr id="8" name="Rectangle 7"/>
        <xdr:cNvSpPr/>
      </xdr:nvSpPr>
      <xdr:spPr>
        <a:xfrm>
          <a:off x="233082" y="2974041"/>
          <a:ext cx="2330824" cy="723900"/>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lang="en-GB" sz="1100"/>
            <a:t>Add MA fund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RPortbl/PRA/322704/5719514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322183/AppData/Local/Temp/NetRight/Links/PRA/5719514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m Info"/>
      <sheetName val="Summary"/>
      <sheetName val="2018 balance sheet"/>
      <sheetName val="2019 Projection"/>
      <sheetName val="Capital"/>
      <sheetName val="Scenario A"/>
      <sheetName val="Scenario B1"/>
      <sheetName val="Scenario B2"/>
      <sheetName val="Scenario B3"/>
      <sheetName val="Scenario B4"/>
      <sheetName val="Scenario B5"/>
      <sheetName val="Scenario B6"/>
      <sheetName val="C1 Climate Change"/>
      <sheetName val="C2 Sectoral Exposures"/>
      <sheetName val="Reinsurers"/>
      <sheetName val="Free Form Comment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m Info"/>
      <sheetName val="Summary"/>
      <sheetName val="2018 balance sheet"/>
      <sheetName val="2019 Projection"/>
      <sheetName val="Capital"/>
      <sheetName val="Scenario A"/>
      <sheetName val="Scenario B1"/>
      <sheetName val="Scenario B2"/>
      <sheetName val="Scenario B3"/>
      <sheetName val="Scenario B4"/>
      <sheetName val="Scenario B5"/>
      <sheetName val="Scenario B6"/>
      <sheetName val="C1 Climate Change"/>
      <sheetName val="C2 Sectoral Exposures"/>
      <sheetName val="Reinsurers"/>
      <sheetName val="Free Form Comments"/>
      <sheetName val="Variables"/>
      <sheetName val="5719514_1"/>
    </sheetNames>
    <sheetDataSet>
      <sheetData sheetId="0">
        <row r="6">
          <cell r="B6"/>
        </row>
        <row r="7">
          <cell r="B7" t="str">
            <v>Solo</v>
          </cell>
        </row>
      </sheetData>
      <sheetData sheetId="1">
        <row r="1">
          <cell r="A1" t="str">
            <v>PRA Insurance Stress Testing 2019</v>
          </cell>
        </row>
        <row r="16">
          <cell r="A16" t="str">
            <v>A</v>
          </cell>
          <cell r="B16" t="str">
            <v>Insurance Asset Shock (IAS)</v>
          </cell>
        </row>
        <row r="17">
          <cell r="A17" t="str">
            <v>B1</v>
          </cell>
          <cell r="B17" t="str">
            <v>A1+ Set of 3 NAHU</v>
          </cell>
        </row>
        <row r="18">
          <cell r="A18" t="str">
            <v>B2</v>
          </cell>
          <cell r="B18" t="str">
            <v>A1+ Cal EQ + Aftershock</v>
          </cell>
        </row>
        <row r="19">
          <cell r="A19" t="str">
            <v>B3</v>
          </cell>
          <cell r="B19" t="str">
            <v>A1+ JP EQ + Tsunami</v>
          </cell>
        </row>
        <row r="20">
          <cell r="A20" t="str">
            <v>B4</v>
          </cell>
          <cell r="B20" t="str">
            <v>A1+ UK WSSS + UK FL</v>
          </cell>
        </row>
        <row r="21">
          <cell r="A21" t="str">
            <v>B5</v>
          </cell>
          <cell r="B21" t="str">
            <v>A1 + Reserve deterioration</v>
          </cell>
        </row>
        <row r="22">
          <cell r="A22" t="str">
            <v>B6</v>
          </cell>
          <cell r="B22" t="str">
            <v>A1 + Systemic Cyber</v>
          </cell>
        </row>
        <row r="23">
          <cell r="A23" t="str">
            <v>C1</v>
          </cell>
          <cell r="B23" t="str">
            <v>Climate Change</v>
          </cell>
        </row>
        <row r="24">
          <cell r="A24" t="str">
            <v>C2</v>
          </cell>
          <cell r="B24" t="str">
            <v>Non Life Sectoral Exposures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tables/table1.xml><?xml version="1.0" encoding="utf-8"?>
<table xmlns="http://schemas.openxmlformats.org/spreadsheetml/2006/main" id="1" name="Table1" displayName="Table1" ref="A7:B27" totalsRowShown="0" headerRowDxfId="2">
  <autoFilter ref="A7:B27"/>
  <tableColumns count="2">
    <tableColumn id="1" name="Asset" dataDxfId="1"/>
    <tableColumn id="2" name="Defintion"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9.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1.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4.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5.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6.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7.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8.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 Id="rId4"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6.xml"/><Relationship Id="rId1" Type="http://schemas.openxmlformats.org/officeDocument/2006/relationships/printerSettings" Target="../printerSettings/printerSettings4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pageSetUpPr fitToPage="1"/>
  </sheetPr>
  <dimension ref="A1:G31"/>
  <sheetViews>
    <sheetView showGridLines="0" topLeftCell="A5" zoomScaleNormal="100" workbookViewId="0">
      <selection activeCell="A22" sqref="A22:B22"/>
    </sheetView>
  </sheetViews>
  <sheetFormatPr defaultColWidth="9.1328125" defaultRowHeight="14.25"/>
  <cols>
    <col min="1" max="1" width="51.73046875" style="90" customWidth="1"/>
    <col min="2" max="2" width="50.73046875" style="107" customWidth="1"/>
    <col min="3" max="3" width="20.73046875" style="90" customWidth="1"/>
    <col min="4" max="16384" width="9.1328125" style="90"/>
  </cols>
  <sheetData>
    <row r="1" spans="1:7" s="103" customFormat="1" ht="30.75" customHeight="1">
      <c r="A1" s="101" t="str">
        <f>Summary!A1</f>
        <v>PRA Insurance Stress Testing 2019</v>
      </c>
      <c r="B1" s="102"/>
    </row>
    <row r="2" spans="1:7" ht="21" customHeight="1">
      <c r="A2" s="104" t="s">
        <v>0</v>
      </c>
      <c r="B2" s="6" t="s">
        <v>21</v>
      </c>
    </row>
    <row r="3" spans="1:7" ht="21" customHeight="1">
      <c r="B3" s="38" t="s">
        <v>19</v>
      </c>
    </row>
    <row r="4" spans="1:7" ht="21" customHeight="1">
      <c r="B4" s="37" t="s">
        <v>20</v>
      </c>
    </row>
    <row r="6" spans="1:7">
      <c r="A6" s="33" t="s">
        <v>4</v>
      </c>
      <c r="B6" s="36"/>
    </row>
    <row r="7" spans="1:7">
      <c r="A7" s="33" t="s">
        <v>341</v>
      </c>
      <c r="B7" s="36" t="s">
        <v>343</v>
      </c>
      <c r="C7" s="125"/>
    </row>
    <row r="8" spans="1:7">
      <c r="A8" s="33" t="s">
        <v>1</v>
      </c>
      <c r="B8" s="36"/>
      <c r="G8" s="105"/>
    </row>
    <row r="9" spans="1:7">
      <c r="A9" s="33"/>
      <c r="B9" s="36"/>
    </row>
    <row r="10" spans="1:7">
      <c r="A10" s="106"/>
    </row>
    <row r="11" spans="1:7">
      <c r="A11" s="32" t="s">
        <v>13</v>
      </c>
      <c r="B11" s="35">
        <v>43465</v>
      </c>
      <c r="C11" s="108" t="s">
        <v>339</v>
      </c>
    </row>
    <row r="12" spans="1:7">
      <c r="A12" s="106"/>
    </row>
    <row r="13" spans="1:7">
      <c r="A13" s="33" t="s">
        <v>5</v>
      </c>
      <c r="B13" s="36"/>
    </row>
    <row r="14" spans="1:7">
      <c r="A14" s="33" t="s">
        <v>6</v>
      </c>
      <c r="B14" s="36"/>
    </row>
    <row r="15" spans="1:7">
      <c r="A15" s="33" t="s">
        <v>7</v>
      </c>
      <c r="B15" s="36"/>
    </row>
    <row r="16" spans="1:7">
      <c r="A16" s="106"/>
    </row>
    <row r="17" spans="1:2">
      <c r="A17" s="33" t="s">
        <v>51</v>
      </c>
      <c r="B17" s="36"/>
    </row>
    <row r="18" spans="1:2">
      <c r="A18" s="33" t="s">
        <v>52</v>
      </c>
      <c r="B18" s="36"/>
    </row>
    <row r="19" spans="1:2">
      <c r="A19" s="110"/>
      <c r="B19" s="111"/>
    </row>
    <row r="20" spans="1:2">
      <c r="A20" s="33" t="s">
        <v>8</v>
      </c>
      <c r="B20" s="36"/>
    </row>
    <row r="21" spans="1:2">
      <c r="A21" s="106"/>
    </row>
    <row r="22" spans="1:2" ht="42.75" customHeight="1">
      <c r="A22" s="344" t="s">
        <v>536</v>
      </c>
      <c r="B22" s="345"/>
    </row>
    <row r="23" spans="1:2">
      <c r="A23" s="33" t="s">
        <v>26</v>
      </c>
      <c r="B23" s="31" t="s">
        <v>9</v>
      </c>
    </row>
    <row r="24" spans="1:2">
      <c r="A24" s="34"/>
      <c r="B24" s="36"/>
    </row>
    <row r="25" spans="1:2">
      <c r="A25" s="34"/>
      <c r="B25" s="36"/>
    </row>
    <row r="26" spans="1:2">
      <c r="A26" s="34"/>
      <c r="B26" s="36"/>
    </row>
    <row r="27" spans="1:2">
      <c r="A27" s="34"/>
      <c r="B27" s="36"/>
    </row>
    <row r="28" spans="1:2">
      <c r="A28" s="34"/>
      <c r="B28" s="36"/>
    </row>
    <row r="29" spans="1:2">
      <c r="A29" s="34"/>
      <c r="B29" s="36"/>
    </row>
    <row r="31" spans="1:2">
      <c r="A31" s="109"/>
    </row>
  </sheetData>
  <dataConsolidate/>
  <customSheetViews>
    <customSheetView guid="{F6802C74-4A13-4305-AE0A-79380F4E4554}" showGridLines="0" fitToPage="1">
      <selection activeCell="F26" sqref="F26"/>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D0779E51-DCFF-49C6-B9BF-88595CCD561F}" showGridLines="0" fitToPage="1">
      <selection activeCell="F26" sqref="F26"/>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mergeCells count="1">
    <mergeCell ref="A22:B22"/>
  </mergeCells>
  <pageMargins left="0.70866141732283472" right="0.70866141732283472" top="0.74803149606299213" bottom="0.74803149606299213" header="0.31496062992125984" footer="0.31496062992125984"/>
  <pageSetup paperSize="8" orientation="landscape" r:id="rId3"/>
  <headerFooter>
    <oddFooter>&amp;R&amp;"-,Italic"Sheet "&amp;A"</oddFooter>
  </headerFooter>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Variables!$A$1:$A$2</xm:f>
          </x14:formula1>
          <xm:sqref>B7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pageSetUpPr fitToPage="1"/>
  </sheetPr>
  <dimension ref="A1:I112"/>
  <sheetViews>
    <sheetView showGridLines="0" zoomScale="85" zoomScaleNormal="85" workbookViewId="0">
      <selection activeCell="A9" sqref="A9:G10"/>
    </sheetView>
  </sheetViews>
  <sheetFormatPr defaultColWidth="9.1328125" defaultRowHeight="14.25"/>
  <cols>
    <col min="1" max="1" width="71.86328125" style="67" customWidth="1"/>
    <col min="2" max="2" width="11.59765625" style="62" customWidth="1"/>
    <col min="3" max="7" width="22" style="62" customWidth="1"/>
    <col min="8" max="8" width="2.59765625" style="63" customWidth="1"/>
    <col min="9" max="9" width="76.73046875" style="64" customWidth="1"/>
    <col min="10" max="14" width="14.73046875" style="64" customWidth="1"/>
    <col min="15" max="16384" width="9.1328125" style="64"/>
  </cols>
  <sheetData>
    <row r="1" spans="1:9" ht="31.35" customHeight="1">
      <c r="A1" s="61" t="str">
        <f>Summary!$A$1</f>
        <v>PRA Insurance Stress Testing 2019</v>
      </c>
    </row>
    <row r="2" spans="1:9" ht="21" customHeight="1">
      <c r="A2" s="100" t="s">
        <v>409</v>
      </c>
      <c r="B2" s="72" t="s">
        <v>364</v>
      </c>
      <c r="G2" s="142" t="s">
        <v>21</v>
      </c>
      <c r="H2" s="66"/>
    </row>
    <row r="3" spans="1:9" ht="21" customHeight="1">
      <c r="G3" s="143" t="s">
        <v>19</v>
      </c>
      <c r="H3" s="66"/>
    </row>
    <row r="4" spans="1:9" ht="21" customHeight="1">
      <c r="G4" s="144" t="s">
        <v>20</v>
      </c>
      <c r="H4" s="68"/>
    </row>
    <row r="5" spans="1:9">
      <c r="H5" s="68"/>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c r="H7" s="112"/>
    </row>
    <row r="8" spans="1:9">
      <c r="A8" s="1" t="s">
        <v>13</v>
      </c>
      <c r="B8" s="350" t="str">
        <f>IF('Firm Info'!$B$11="","", TEXT('Firm Info'!$B$11,"dd/mm/yyyy"))</f>
        <v>31/12/2018</v>
      </c>
      <c r="C8" s="351"/>
      <c r="D8" s="351" t="str">
        <f>IF('Firm Info'!D10="","", TEXT('Firm Info'!D10+1,"dd/mm/yyyy"))</f>
        <v/>
      </c>
      <c r="E8" s="351"/>
      <c r="F8" s="351" t="str">
        <f>IF('Firm Info'!F10="","", TEXT('Firm Info'!F10+1,"dd/mm/yyyy"))</f>
        <v/>
      </c>
      <c r="G8" s="352"/>
      <c r="H8" s="113"/>
    </row>
    <row r="9" spans="1:9">
      <c r="A9" s="70"/>
      <c r="B9" s="113"/>
      <c r="C9" s="113"/>
      <c r="D9" s="113"/>
      <c r="E9" s="113"/>
      <c r="F9" s="113"/>
      <c r="G9" s="113"/>
      <c r="H9" s="113"/>
    </row>
    <row r="10" spans="1:9" ht="21">
      <c r="A10" s="72" t="s">
        <v>337</v>
      </c>
      <c r="B10" s="113"/>
      <c r="C10" s="113"/>
      <c r="D10" s="113"/>
      <c r="E10" s="113"/>
      <c r="F10" s="113"/>
      <c r="G10" s="113"/>
      <c r="H10" s="113"/>
    </row>
    <row r="11" spans="1:9" ht="21">
      <c r="A11" s="72" t="s">
        <v>233</v>
      </c>
      <c r="B11" s="113"/>
      <c r="C11" s="113"/>
      <c r="D11" s="113"/>
      <c r="E11" s="113"/>
      <c r="F11" s="113"/>
      <c r="G11" s="113"/>
      <c r="H11" s="113"/>
    </row>
    <row r="12" spans="1:9">
      <c r="C12" s="130"/>
    </row>
    <row r="13" spans="1:9">
      <c r="B13" s="74"/>
      <c r="C13" s="5" t="s">
        <v>53</v>
      </c>
      <c r="D13" s="74"/>
      <c r="E13" s="74"/>
      <c r="F13" s="74"/>
      <c r="H13" s="75"/>
    </row>
    <row r="14" spans="1:9" ht="42.75" customHeight="1">
      <c r="A14" s="74"/>
      <c r="B14" s="74"/>
      <c r="C14" s="5" t="s">
        <v>54</v>
      </c>
      <c r="D14" s="354" t="s">
        <v>376</v>
      </c>
      <c r="E14" s="354"/>
      <c r="F14" s="354"/>
      <c r="G14" s="354"/>
      <c r="H14" s="75"/>
      <c r="I14" s="5" t="s">
        <v>377</v>
      </c>
    </row>
    <row r="15" spans="1:9" ht="14.25" customHeight="1">
      <c r="A15" s="64"/>
      <c r="B15" s="131" t="s">
        <v>379</v>
      </c>
      <c r="C15" s="4" t="s">
        <v>2</v>
      </c>
      <c r="D15" s="4" t="s">
        <v>374</v>
      </c>
      <c r="E15" s="4" t="s">
        <v>375</v>
      </c>
      <c r="F15" s="205" t="s">
        <v>381</v>
      </c>
      <c r="G15" s="205" t="s">
        <v>382</v>
      </c>
      <c r="H15" s="62"/>
      <c r="I15" s="4"/>
    </row>
    <row r="16" spans="1:9" ht="14.25" customHeight="1">
      <c r="A16" s="73" t="s">
        <v>10</v>
      </c>
      <c r="B16" s="131" t="s">
        <v>380</v>
      </c>
      <c r="C16" s="133"/>
      <c r="D16" s="133"/>
      <c r="E16" s="133"/>
      <c r="F16" s="173"/>
      <c r="G16" s="173"/>
      <c r="H16" s="62"/>
      <c r="I16" s="129"/>
    </row>
    <row r="17" spans="1:9" ht="14.25" customHeight="1">
      <c r="A17" s="3" t="s">
        <v>35</v>
      </c>
      <c r="B17" s="129"/>
      <c r="C17" s="129"/>
      <c r="D17" s="129"/>
      <c r="E17" s="129"/>
      <c r="F17" s="129"/>
      <c r="G17" s="129"/>
      <c r="H17" s="76"/>
      <c r="I17" s="129"/>
    </row>
    <row r="18" spans="1:9">
      <c r="A18" s="22" t="s">
        <v>55</v>
      </c>
      <c r="B18" s="4" t="s">
        <v>56</v>
      </c>
      <c r="C18" s="11"/>
      <c r="D18" s="11"/>
      <c r="E18" s="11"/>
      <c r="F18" s="11"/>
      <c r="G18" s="11"/>
      <c r="H18" s="77"/>
      <c r="I18" s="11"/>
    </row>
    <row r="19" spans="1:9">
      <c r="A19" s="22" t="s">
        <v>57</v>
      </c>
      <c r="B19" s="4" t="s">
        <v>58</v>
      </c>
      <c r="C19" s="11"/>
      <c r="D19" s="11"/>
      <c r="E19" s="11"/>
      <c r="F19" s="11"/>
      <c r="G19" s="11"/>
      <c r="H19" s="77"/>
      <c r="I19" s="11"/>
    </row>
    <row r="20" spans="1:9">
      <c r="A20" s="22" t="s">
        <v>59</v>
      </c>
      <c r="B20" s="4" t="s">
        <v>60</v>
      </c>
      <c r="C20" s="10"/>
      <c r="D20" s="10"/>
      <c r="E20" s="10"/>
      <c r="F20" s="10"/>
      <c r="G20" s="10"/>
      <c r="H20" s="77"/>
      <c r="I20" s="10"/>
    </row>
    <row r="21" spans="1:9">
      <c r="A21" s="22" t="s">
        <v>61</v>
      </c>
      <c r="B21" s="4" t="s">
        <v>62</v>
      </c>
      <c r="C21" s="10"/>
      <c r="D21" s="10"/>
      <c r="E21" s="10"/>
      <c r="F21" s="10"/>
      <c r="G21" s="10"/>
      <c r="H21" s="77"/>
      <c r="I21" s="10"/>
    </row>
    <row r="22" spans="1:9">
      <c r="A22" s="22" t="s">
        <v>63</v>
      </c>
      <c r="B22" s="4" t="s">
        <v>64</v>
      </c>
      <c r="C22" s="10"/>
      <c r="D22" s="10"/>
      <c r="E22" s="10"/>
      <c r="F22" s="10"/>
      <c r="G22" s="10"/>
      <c r="H22" s="77"/>
      <c r="I22" s="10"/>
    </row>
    <row r="23" spans="1:9">
      <c r="A23" s="22" t="s">
        <v>65</v>
      </c>
      <c r="B23" s="4" t="s">
        <v>66</v>
      </c>
      <c r="C23" s="10"/>
      <c r="D23" s="10"/>
      <c r="E23" s="10"/>
      <c r="F23" s="10"/>
      <c r="G23" s="10"/>
      <c r="H23" s="77"/>
      <c r="I23" s="10"/>
    </row>
    <row r="24" spans="1:9">
      <c r="A24" s="21" t="s">
        <v>67</v>
      </c>
      <c r="B24" s="4" t="s">
        <v>68</v>
      </c>
      <c r="C24" s="10"/>
      <c r="D24" s="10"/>
      <c r="E24" s="10"/>
      <c r="F24" s="10"/>
      <c r="G24" s="10"/>
      <c r="H24" s="77"/>
      <c r="I24" s="10"/>
    </row>
    <row r="25" spans="1:9">
      <c r="A25" s="20" t="s">
        <v>69</v>
      </c>
      <c r="B25" s="4" t="s">
        <v>70</v>
      </c>
      <c r="C25" s="10"/>
      <c r="D25" s="10"/>
      <c r="E25" s="10"/>
      <c r="F25" s="10"/>
      <c r="G25" s="10"/>
      <c r="H25" s="77"/>
      <c r="I25" s="10"/>
    </row>
    <row r="26" spans="1:9">
      <c r="A26" s="20" t="s">
        <v>71</v>
      </c>
      <c r="B26" s="4" t="s">
        <v>72</v>
      </c>
      <c r="C26" s="10"/>
      <c r="D26" s="10"/>
      <c r="E26" s="10"/>
      <c r="F26" s="10"/>
      <c r="G26" s="10"/>
      <c r="H26" s="77"/>
      <c r="I26" s="10"/>
    </row>
    <row r="27" spans="1:9">
      <c r="A27" s="20" t="s">
        <v>25</v>
      </c>
      <c r="B27" s="4" t="s">
        <v>73</v>
      </c>
      <c r="C27" s="10"/>
      <c r="D27" s="10"/>
      <c r="E27" s="10"/>
      <c r="F27" s="10"/>
      <c r="G27" s="10"/>
      <c r="H27" s="77"/>
      <c r="I27" s="10"/>
    </row>
    <row r="28" spans="1:9">
      <c r="A28" s="19" t="s">
        <v>74</v>
      </c>
      <c r="B28" s="4" t="s">
        <v>75</v>
      </c>
      <c r="C28" s="10"/>
      <c r="D28" s="10"/>
      <c r="E28" s="10"/>
      <c r="F28" s="10"/>
      <c r="G28" s="10"/>
      <c r="H28" s="77"/>
      <c r="I28" s="10"/>
    </row>
    <row r="29" spans="1:9">
      <c r="A29" s="19" t="s">
        <v>76</v>
      </c>
      <c r="B29" s="4" t="s">
        <v>77</v>
      </c>
      <c r="C29" s="10"/>
      <c r="D29" s="10"/>
      <c r="E29" s="10"/>
      <c r="F29" s="10"/>
      <c r="G29" s="10"/>
      <c r="H29" s="77"/>
      <c r="I29" s="10"/>
    </row>
    <row r="30" spans="1:9">
      <c r="A30" s="20" t="s">
        <v>78</v>
      </c>
      <c r="B30" s="4" t="s">
        <v>79</v>
      </c>
      <c r="C30" s="10"/>
      <c r="D30" s="10"/>
      <c r="E30" s="10"/>
      <c r="F30" s="10"/>
      <c r="G30" s="10"/>
      <c r="H30" s="77"/>
      <c r="I30" s="10"/>
    </row>
    <row r="31" spans="1:9">
      <c r="A31" s="19" t="s">
        <v>80</v>
      </c>
      <c r="B31" s="4" t="s">
        <v>81</v>
      </c>
      <c r="C31" s="10"/>
      <c r="D31" s="10"/>
      <c r="E31" s="10"/>
      <c r="F31" s="10"/>
      <c r="G31" s="10"/>
      <c r="H31" s="77"/>
      <c r="I31" s="10"/>
    </row>
    <row r="32" spans="1:9">
      <c r="A32" s="19" t="s">
        <v>82</v>
      </c>
      <c r="B32" s="4" t="s">
        <v>83</v>
      </c>
      <c r="C32" s="10"/>
      <c r="D32" s="10"/>
      <c r="E32" s="10"/>
      <c r="F32" s="10"/>
      <c r="G32" s="10"/>
      <c r="H32" s="77"/>
      <c r="I32" s="10"/>
    </row>
    <row r="33" spans="1:9">
      <c r="A33" s="19" t="s">
        <v>46</v>
      </c>
      <c r="B33" s="4" t="s">
        <v>84</v>
      </c>
      <c r="C33" s="10"/>
      <c r="D33" s="10"/>
      <c r="E33" s="10"/>
      <c r="F33" s="10"/>
      <c r="G33" s="10"/>
      <c r="H33" s="77"/>
      <c r="I33" s="10"/>
    </row>
    <row r="34" spans="1:9">
      <c r="A34" s="19" t="s">
        <v>47</v>
      </c>
      <c r="B34" s="4" t="s">
        <v>85</v>
      </c>
      <c r="C34" s="10"/>
      <c r="D34" s="10"/>
      <c r="E34" s="10"/>
      <c r="F34" s="10"/>
      <c r="G34" s="10"/>
      <c r="H34" s="77"/>
      <c r="I34" s="10"/>
    </row>
    <row r="35" spans="1:9">
      <c r="A35" s="20" t="s">
        <v>86</v>
      </c>
      <c r="B35" s="4" t="s">
        <v>87</v>
      </c>
      <c r="C35" s="9"/>
      <c r="D35" s="9"/>
      <c r="E35" s="9"/>
      <c r="F35" s="9"/>
      <c r="G35" s="9"/>
      <c r="H35" s="78"/>
      <c r="I35" s="9"/>
    </row>
    <row r="36" spans="1:9">
      <c r="A36" s="20" t="s">
        <v>88</v>
      </c>
      <c r="B36" s="4" t="s">
        <v>89</v>
      </c>
      <c r="C36" s="10"/>
      <c r="D36" s="10"/>
      <c r="E36" s="10"/>
      <c r="F36" s="10"/>
      <c r="G36" s="10"/>
      <c r="H36" s="77"/>
      <c r="I36" s="10"/>
    </row>
    <row r="37" spans="1:9">
      <c r="A37" s="20" t="s">
        <v>90</v>
      </c>
      <c r="B37" s="4" t="s">
        <v>91</v>
      </c>
      <c r="C37" s="10"/>
      <c r="D37" s="10"/>
      <c r="E37" s="10"/>
      <c r="F37" s="10"/>
      <c r="G37" s="10"/>
      <c r="H37" s="77"/>
      <c r="I37" s="10"/>
    </row>
    <row r="38" spans="1:9" ht="14.25" customHeight="1">
      <c r="A38" s="20" t="s">
        <v>48</v>
      </c>
      <c r="B38" s="4" t="s">
        <v>92</v>
      </c>
      <c r="C38" s="10"/>
      <c r="D38" s="10"/>
      <c r="E38" s="10"/>
      <c r="F38" s="10"/>
      <c r="G38" s="10"/>
      <c r="H38" s="77"/>
      <c r="I38" s="10"/>
    </row>
    <row r="39" spans="1:9">
      <c r="A39" s="22" t="s">
        <v>93</v>
      </c>
      <c r="B39" s="4" t="s">
        <v>94</v>
      </c>
      <c r="C39" s="10"/>
      <c r="D39" s="10"/>
      <c r="E39" s="10"/>
      <c r="F39" s="10"/>
      <c r="G39" s="10"/>
      <c r="H39" s="77"/>
      <c r="I39" s="10"/>
    </row>
    <row r="40" spans="1:9">
      <c r="A40" s="22" t="s">
        <v>95</v>
      </c>
      <c r="B40" s="4" t="s">
        <v>96</v>
      </c>
      <c r="C40" s="10"/>
      <c r="D40" s="10"/>
      <c r="E40" s="10"/>
      <c r="F40" s="10"/>
      <c r="G40" s="10"/>
      <c r="H40" s="77"/>
      <c r="I40" s="10"/>
    </row>
    <row r="41" spans="1:9">
      <c r="A41" s="20" t="s">
        <v>97</v>
      </c>
      <c r="B41" s="4" t="s">
        <v>98</v>
      </c>
      <c r="C41" s="10"/>
      <c r="D41" s="10"/>
      <c r="E41" s="10"/>
      <c r="F41" s="10"/>
      <c r="G41" s="10"/>
      <c r="H41" s="77"/>
      <c r="I41" s="10"/>
    </row>
    <row r="42" spans="1:9">
      <c r="A42" s="20" t="s">
        <v>99</v>
      </c>
      <c r="B42" s="4" t="s">
        <v>100</v>
      </c>
      <c r="C42" s="10"/>
      <c r="D42" s="10"/>
      <c r="E42" s="10"/>
      <c r="F42" s="10"/>
      <c r="G42" s="10"/>
      <c r="H42" s="77"/>
      <c r="I42" s="10"/>
    </row>
    <row r="43" spans="1:9">
      <c r="A43" s="20" t="s">
        <v>101</v>
      </c>
      <c r="B43" s="4" t="s">
        <v>102</v>
      </c>
      <c r="C43" s="10"/>
      <c r="D43" s="10"/>
      <c r="E43" s="10"/>
      <c r="F43" s="10"/>
      <c r="G43" s="10"/>
      <c r="H43" s="77"/>
      <c r="I43" s="10"/>
    </row>
    <row r="44" spans="1:9">
      <c r="A44" s="18" t="s">
        <v>103</v>
      </c>
      <c r="B44" s="4" t="s">
        <v>104</v>
      </c>
      <c r="C44" s="10"/>
      <c r="D44" s="10"/>
      <c r="E44" s="10"/>
      <c r="F44" s="10"/>
      <c r="G44" s="10"/>
      <c r="H44" s="77"/>
      <c r="I44" s="10"/>
    </row>
    <row r="45" spans="1:9">
      <c r="A45" s="17" t="s">
        <v>105</v>
      </c>
      <c r="B45" s="4" t="s">
        <v>106</v>
      </c>
      <c r="C45" s="10"/>
      <c r="D45" s="10"/>
      <c r="E45" s="10"/>
      <c r="F45" s="10"/>
      <c r="G45" s="10"/>
      <c r="H45" s="77"/>
      <c r="I45" s="10"/>
    </row>
    <row r="46" spans="1:9">
      <c r="A46" s="19" t="s">
        <v>107</v>
      </c>
      <c r="B46" s="4" t="s">
        <v>108</v>
      </c>
      <c r="C46" s="10"/>
      <c r="D46" s="10"/>
      <c r="E46" s="10"/>
      <c r="F46" s="10"/>
      <c r="G46" s="10"/>
      <c r="H46" s="77"/>
      <c r="I46" s="10"/>
    </row>
    <row r="47" spans="1:9">
      <c r="A47" s="19" t="s">
        <v>109</v>
      </c>
      <c r="B47" s="4" t="s">
        <v>110</v>
      </c>
      <c r="C47" s="10"/>
      <c r="D47" s="10"/>
      <c r="E47" s="10"/>
      <c r="F47" s="10"/>
      <c r="G47" s="10"/>
      <c r="H47" s="77"/>
      <c r="I47" s="10"/>
    </row>
    <row r="48" spans="1:9">
      <c r="A48" s="16" t="s">
        <v>111</v>
      </c>
      <c r="B48" s="4" t="s">
        <v>112</v>
      </c>
      <c r="C48" s="10"/>
      <c r="D48" s="10"/>
      <c r="E48" s="10"/>
      <c r="F48" s="10"/>
      <c r="G48" s="10"/>
      <c r="H48" s="77"/>
      <c r="I48" s="10"/>
    </row>
    <row r="49" spans="1:9">
      <c r="A49" s="19" t="s">
        <v>113</v>
      </c>
      <c r="B49" s="4" t="s">
        <v>114</v>
      </c>
      <c r="C49" s="10"/>
      <c r="D49" s="10"/>
      <c r="E49" s="10"/>
      <c r="F49" s="10"/>
      <c r="G49" s="10"/>
      <c r="H49" s="77"/>
      <c r="I49" s="10"/>
    </row>
    <row r="50" spans="1:9">
      <c r="A50" s="19" t="s">
        <v>115</v>
      </c>
      <c r="B50" s="4" t="s">
        <v>116</v>
      </c>
      <c r="C50" s="10"/>
      <c r="D50" s="10"/>
      <c r="E50" s="10"/>
      <c r="F50" s="10"/>
      <c r="G50" s="10"/>
      <c r="H50" s="77"/>
      <c r="I50" s="10"/>
    </row>
    <row r="51" spans="1:9">
      <c r="A51" s="20" t="s">
        <v>117</v>
      </c>
      <c r="B51" s="4" t="s">
        <v>118</v>
      </c>
      <c r="C51" s="10"/>
      <c r="D51" s="10"/>
      <c r="E51" s="10"/>
      <c r="F51" s="10"/>
      <c r="G51" s="10"/>
      <c r="H51" s="77"/>
      <c r="I51" s="10"/>
    </row>
    <row r="52" spans="1:9">
      <c r="A52" s="22" t="s">
        <v>119</v>
      </c>
      <c r="B52" s="4" t="s">
        <v>120</v>
      </c>
      <c r="C52" s="10"/>
      <c r="D52" s="10"/>
      <c r="E52" s="10"/>
      <c r="F52" s="10"/>
      <c r="G52" s="10"/>
      <c r="H52" s="77"/>
      <c r="I52" s="10"/>
    </row>
    <row r="53" spans="1:9">
      <c r="A53" s="22" t="s">
        <v>121</v>
      </c>
      <c r="B53" s="4" t="s">
        <v>122</v>
      </c>
      <c r="C53" s="10"/>
      <c r="D53" s="10"/>
      <c r="E53" s="10"/>
      <c r="F53" s="10"/>
      <c r="G53" s="10"/>
      <c r="H53" s="77"/>
      <c r="I53" s="10"/>
    </row>
    <row r="54" spans="1:9">
      <c r="A54" s="22" t="s">
        <v>232</v>
      </c>
      <c r="B54" s="4" t="s">
        <v>123</v>
      </c>
      <c r="C54" s="10"/>
      <c r="D54" s="10"/>
      <c r="E54" s="10"/>
      <c r="F54" s="10"/>
      <c r="G54" s="10"/>
      <c r="H54" s="77"/>
      <c r="I54" s="10"/>
    </row>
    <row r="55" spans="1:9">
      <c r="A55" s="22" t="s">
        <v>124</v>
      </c>
      <c r="B55" s="4" t="s">
        <v>125</v>
      </c>
      <c r="C55" s="10"/>
      <c r="D55" s="10"/>
      <c r="E55" s="10"/>
      <c r="F55" s="10"/>
      <c r="G55" s="10"/>
      <c r="H55" s="77"/>
      <c r="I55" s="10"/>
    </row>
    <row r="56" spans="1:9">
      <c r="A56" s="22" t="s">
        <v>126</v>
      </c>
      <c r="B56" s="4" t="s">
        <v>127</v>
      </c>
      <c r="C56" s="8"/>
      <c r="D56" s="8"/>
      <c r="E56" s="8"/>
      <c r="F56" s="8"/>
      <c r="G56" s="8"/>
      <c r="H56" s="77"/>
      <c r="I56" s="8"/>
    </row>
    <row r="57" spans="1:9">
      <c r="A57" s="15" t="s">
        <v>128</v>
      </c>
      <c r="B57" s="4" t="s">
        <v>129</v>
      </c>
      <c r="C57" s="8"/>
      <c r="D57" s="8"/>
      <c r="E57" s="8"/>
      <c r="F57" s="8"/>
      <c r="G57" s="8"/>
      <c r="H57" s="77"/>
      <c r="I57" s="8"/>
    </row>
    <row r="58" spans="1:9">
      <c r="A58" s="22" t="s">
        <v>130</v>
      </c>
      <c r="B58" s="4" t="s">
        <v>131</v>
      </c>
      <c r="C58" s="10"/>
      <c r="D58" s="10"/>
      <c r="E58" s="10"/>
      <c r="F58" s="10"/>
      <c r="G58" s="10"/>
      <c r="H58" s="77"/>
      <c r="I58" s="10"/>
    </row>
    <row r="59" spans="1:9">
      <c r="A59" s="22" t="s">
        <v>132</v>
      </c>
      <c r="B59" s="4" t="s">
        <v>133</v>
      </c>
      <c r="C59" s="10"/>
      <c r="D59" s="10"/>
      <c r="E59" s="10"/>
      <c r="F59" s="10"/>
      <c r="G59" s="10"/>
      <c r="H59" s="77"/>
      <c r="I59" s="10"/>
    </row>
    <row r="60" spans="1:9">
      <c r="A60" s="14" t="s">
        <v>39</v>
      </c>
      <c r="B60" s="13" t="s">
        <v>134</v>
      </c>
      <c r="C60" s="10"/>
      <c r="D60" s="10"/>
      <c r="E60" s="10"/>
      <c r="F60" s="10"/>
      <c r="G60" s="10"/>
      <c r="H60" s="77"/>
      <c r="I60" s="10"/>
    </row>
    <row r="61" spans="1:9">
      <c r="A61" s="3" t="s">
        <v>36</v>
      </c>
      <c r="B61" s="4"/>
      <c r="C61" s="114"/>
      <c r="D61" s="115"/>
      <c r="E61" s="115"/>
      <c r="F61" s="115"/>
      <c r="G61" s="115"/>
      <c r="H61" s="76"/>
      <c r="I61" s="115"/>
    </row>
    <row r="62" spans="1:9">
      <c r="A62" s="22" t="s">
        <v>135</v>
      </c>
      <c r="B62" s="4" t="s">
        <v>136</v>
      </c>
      <c r="C62" s="10"/>
      <c r="D62" s="10"/>
      <c r="E62" s="10"/>
      <c r="F62" s="10"/>
      <c r="G62" s="10"/>
      <c r="H62" s="84"/>
      <c r="I62" s="10"/>
    </row>
    <row r="63" spans="1:9">
      <c r="A63" s="20" t="s">
        <v>137</v>
      </c>
      <c r="B63" s="4" t="s">
        <v>138</v>
      </c>
      <c r="C63" s="10"/>
      <c r="D63" s="10"/>
      <c r="E63" s="10"/>
      <c r="F63" s="10"/>
      <c r="G63" s="10"/>
      <c r="H63" s="77"/>
      <c r="I63" s="10"/>
    </row>
    <row r="64" spans="1:9">
      <c r="A64" s="19" t="s">
        <v>139</v>
      </c>
      <c r="B64" s="4" t="s">
        <v>140</v>
      </c>
      <c r="C64" s="10"/>
      <c r="D64" s="10"/>
      <c r="E64" s="10"/>
      <c r="F64" s="10"/>
      <c r="G64" s="10"/>
      <c r="H64" s="77"/>
      <c r="I64" s="10"/>
    </row>
    <row r="65" spans="1:9">
      <c r="A65" s="19" t="s">
        <v>141</v>
      </c>
      <c r="B65" s="4" t="s">
        <v>142</v>
      </c>
      <c r="C65" s="10"/>
      <c r="D65" s="10"/>
      <c r="E65" s="10"/>
      <c r="F65" s="10"/>
      <c r="G65" s="10"/>
      <c r="H65" s="77"/>
      <c r="I65" s="10"/>
    </row>
    <row r="66" spans="1:9">
      <c r="A66" s="19" t="s">
        <v>37</v>
      </c>
      <c r="B66" s="4" t="s">
        <v>143</v>
      </c>
      <c r="C66" s="10"/>
      <c r="D66" s="10"/>
      <c r="E66" s="10"/>
      <c r="F66" s="10"/>
      <c r="G66" s="10"/>
      <c r="H66" s="77"/>
      <c r="I66" s="10"/>
    </row>
    <row r="67" spans="1:9">
      <c r="A67" s="20" t="s">
        <v>144</v>
      </c>
      <c r="B67" s="4" t="s">
        <v>145</v>
      </c>
      <c r="C67" s="10"/>
      <c r="D67" s="10"/>
      <c r="E67" s="10"/>
      <c r="F67" s="10"/>
      <c r="G67" s="10"/>
      <c r="H67" s="77"/>
      <c r="I67" s="10"/>
    </row>
    <row r="68" spans="1:9">
      <c r="A68" s="19" t="s">
        <v>139</v>
      </c>
      <c r="B68" s="4" t="s">
        <v>146</v>
      </c>
      <c r="C68" s="10"/>
      <c r="D68" s="10"/>
      <c r="E68" s="10"/>
      <c r="F68" s="10"/>
      <c r="G68" s="10"/>
      <c r="H68" s="77"/>
      <c r="I68" s="10"/>
    </row>
    <row r="69" spans="1:9">
      <c r="A69" s="19" t="s">
        <v>141</v>
      </c>
      <c r="B69" s="4" t="s">
        <v>147</v>
      </c>
      <c r="C69" s="10"/>
      <c r="D69" s="10"/>
      <c r="E69" s="10"/>
      <c r="F69" s="10"/>
      <c r="G69" s="10"/>
      <c r="H69" s="77"/>
      <c r="I69" s="10"/>
    </row>
    <row r="70" spans="1:9">
      <c r="A70" s="19" t="s">
        <v>37</v>
      </c>
      <c r="B70" s="4" t="s">
        <v>148</v>
      </c>
      <c r="C70" s="10"/>
      <c r="D70" s="10"/>
      <c r="E70" s="10"/>
      <c r="F70" s="10"/>
      <c r="G70" s="10"/>
      <c r="H70" s="77"/>
      <c r="I70" s="10"/>
    </row>
    <row r="71" spans="1:9">
      <c r="A71" s="22" t="s">
        <v>149</v>
      </c>
      <c r="B71" s="4" t="s">
        <v>150</v>
      </c>
      <c r="C71" s="10"/>
      <c r="D71" s="10"/>
      <c r="E71" s="10"/>
      <c r="F71" s="10"/>
      <c r="G71" s="10"/>
      <c r="H71" s="77"/>
      <c r="I71" s="10"/>
    </row>
    <row r="72" spans="1:9">
      <c r="A72" s="20" t="s">
        <v>151</v>
      </c>
      <c r="B72" s="4" t="s">
        <v>152</v>
      </c>
      <c r="C72" s="10"/>
      <c r="D72" s="10"/>
      <c r="E72" s="10"/>
      <c r="F72" s="10"/>
      <c r="G72" s="10"/>
      <c r="H72" s="77"/>
      <c r="I72" s="10"/>
    </row>
    <row r="73" spans="1:9">
      <c r="A73" s="19" t="s">
        <v>139</v>
      </c>
      <c r="B73" s="4" t="s">
        <v>153</v>
      </c>
      <c r="C73" s="10"/>
      <c r="D73" s="10"/>
      <c r="E73" s="10"/>
      <c r="F73" s="10"/>
      <c r="G73" s="10"/>
      <c r="H73" s="77"/>
      <c r="I73" s="10"/>
    </row>
    <row r="74" spans="1:9">
      <c r="A74" s="19" t="s">
        <v>141</v>
      </c>
      <c r="B74" s="4" t="s">
        <v>154</v>
      </c>
      <c r="C74" s="10"/>
      <c r="D74" s="10"/>
      <c r="E74" s="10"/>
      <c r="F74" s="10"/>
      <c r="G74" s="10"/>
      <c r="H74" s="77"/>
      <c r="I74" s="10"/>
    </row>
    <row r="75" spans="1:9">
      <c r="A75" s="19" t="s">
        <v>37</v>
      </c>
      <c r="B75" s="4" t="s">
        <v>155</v>
      </c>
      <c r="C75" s="10"/>
      <c r="D75" s="10"/>
      <c r="E75" s="10"/>
      <c r="F75" s="10"/>
      <c r="G75" s="10"/>
      <c r="H75" s="77"/>
      <c r="I75" s="10"/>
    </row>
    <row r="76" spans="1:9">
      <c r="A76" s="16" t="s">
        <v>156</v>
      </c>
      <c r="B76" s="4" t="s">
        <v>157</v>
      </c>
      <c r="C76" s="10"/>
      <c r="D76" s="10"/>
      <c r="E76" s="10"/>
      <c r="F76" s="10"/>
      <c r="G76" s="10"/>
      <c r="H76" s="77"/>
      <c r="I76" s="10"/>
    </row>
    <row r="77" spans="1:9">
      <c r="A77" s="19" t="s">
        <v>139</v>
      </c>
      <c r="B77" s="4" t="s">
        <v>158</v>
      </c>
      <c r="C77" s="10"/>
      <c r="D77" s="10"/>
      <c r="E77" s="10"/>
      <c r="F77" s="10"/>
      <c r="G77" s="10"/>
      <c r="H77" s="77"/>
      <c r="I77" s="10"/>
    </row>
    <row r="78" spans="1:9">
      <c r="A78" s="19" t="s">
        <v>141</v>
      </c>
      <c r="B78" s="4" t="s">
        <v>159</v>
      </c>
      <c r="C78" s="10"/>
      <c r="D78" s="10"/>
      <c r="E78" s="10"/>
      <c r="F78" s="10"/>
      <c r="G78" s="10"/>
      <c r="H78" s="77"/>
      <c r="I78" s="10"/>
    </row>
    <row r="79" spans="1:9">
      <c r="A79" s="19" t="s">
        <v>37</v>
      </c>
      <c r="B79" s="4" t="s">
        <v>160</v>
      </c>
      <c r="C79" s="10"/>
      <c r="D79" s="10"/>
      <c r="E79" s="10"/>
      <c r="F79" s="10"/>
      <c r="G79" s="10"/>
      <c r="H79" s="77"/>
      <c r="I79" s="10"/>
    </row>
    <row r="80" spans="1:9">
      <c r="A80" s="22" t="s">
        <v>161</v>
      </c>
      <c r="B80" s="4" t="s">
        <v>162</v>
      </c>
      <c r="C80" s="10"/>
      <c r="D80" s="10"/>
      <c r="E80" s="10"/>
      <c r="F80" s="10"/>
      <c r="G80" s="10"/>
      <c r="H80" s="77"/>
      <c r="I80" s="10"/>
    </row>
    <row r="81" spans="1:9">
      <c r="A81" s="20" t="s">
        <v>139</v>
      </c>
      <c r="B81" s="4" t="s">
        <v>163</v>
      </c>
      <c r="C81" s="10"/>
      <c r="D81" s="10"/>
      <c r="E81" s="10"/>
      <c r="F81" s="10"/>
      <c r="G81" s="10"/>
      <c r="H81" s="77"/>
      <c r="I81" s="10"/>
    </row>
    <row r="82" spans="1:9">
      <c r="A82" s="20" t="s">
        <v>141</v>
      </c>
      <c r="B82" s="4" t="s">
        <v>164</v>
      </c>
      <c r="C82" s="10"/>
      <c r="D82" s="10"/>
      <c r="E82" s="10"/>
      <c r="F82" s="10"/>
      <c r="G82" s="10"/>
      <c r="H82" s="77"/>
      <c r="I82" s="10"/>
    </row>
    <row r="83" spans="1:9">
      <c r="A83" s="20" t="s">
        <v>37</v>
      </c>
      <c r="B83" s="4" t="s">
        <v>165</v>
      </c>
      <c r="C83" s="10"/>
      <c r="D83" s="10"/>
      <c r="E83" s="10"/>
      <c r="F83" s="10"/>
      <c r="G83" s="10"/>
      <c r="H83" s="77"/>
      <c r="I83" s="10"/>
    </row>
    <row r="84" spans="1:9" s="65" customFormat="1">
      <c r="A84" s="22" t="s">
        <v>166</v>
      </c>
      <c r="B84" s="4" t="s">
        <v>167</v>
      </c>
      <c r="C84" s="11"/>
      <c r="D84" s="11"/>
      <c r="E84" s="11"/>
      <c r="F84" s="11"/>
      <c r="G84" s="11"/>
      <c r="H84" s="77"/>
      <c r="I84" s="11"/>
    </row>
    <row r="85" spans="1:9" s="65" customFormat="1">
      <c r="A85" s="22" t="s">
        <v>168</v>
      </c>
      <c r="B85" s="4" t="s">
        <v>169</v>
      </c>
      <c r="C85" s="10"/>
      <c r="D85" s="10"/>
      <c r="E85" s="10"/>
      <c r="F85" s="10"/>
      <c r="G85" s="10"/>
      <c r="H85" s="77"/>
      <c r="I85" s="10"/>
    </row>
    <row r="86" spans="1:9" s="65" customFormat="1">
      <c r="A86" s="22" t="s">
        <v>170</v>
      </c>
      <c r="B86" s="4" t="s">
        <v>171</v>
      </c>
      <c r="C86" s="10"/>
      <c r="D86" s="10"/>
      <c r="E86" s="10"/>
      <c r="F86" s="10"/>
      <c r="G86" s="10"/>
      <c r="H86" s="77"/>
      <c r="I86" s="10"/>
    </row>
    <row r="87" spans="1:9" s="65" customFormat="1">
      <c r="A87" s="22" t="s">
        <v>172</v>
      </c>
      <c r="B87" s="4" t="s">
        <v>173</v>
      </c>
      <c r="C87" s="10"/>
      <c r="D87" s="10"/>
      <c r="E87" s="10"/>
      <c r="F87" s="10"/>
      <c r="G87" s="10"/>
      <c r="H87" s="77"/>
      <c r="I87" s="10"/>
    </row>
    <row r="88" spans="1:9" s="65" customFormat="1">
      <c r="A88" s="22" t="s">
        <v>174</v>
      </c>
      <c r="B88" s="4" t="s">
        <v>175</v>
      </c>
      <c r="C88" s="10"/>
      <c r="D88" s="10"/>
      <c r="E88" s="10"/>
      <c r="F88" s="10"/>
      <c r="G88" s="10"/>
      <c r="H88" s="77"/>
      <c r="I88" s="10"/>
    </row>
    <row r="89" spans="1:9" s="65" customFormat="1">
      <c r="A89" s="22" t="s">
        <v>176</v>
      </c>
      <c r="B89" s="4" t="s">
        <v>177</v>
      </c>
      <c r="C89" s="10"/>
      <c r="D89" s="10"/>
      <c r="E89" s="10"/>
      <c r="F89" s="10"/>
      <c r="G89" s="10"/>
      <c r="H89" s="77"/>
      <c r="I89" s="10"/>
    </row>
    <row r="90" spans="1:9" s="65" customFormat="1">
      <c r="A90" s="22" t="s">
        <v>88</v>
      </c>
      <c r="B90" s="4" t="s">
        <v>178</v>
      </c>
      <c r="C90" s="10"/>
      <c r="D90" s="10"/>
      <c r="E90" s="10"/>
      <c r="F90" s="10"/>
      <c r="G90" s="10"/>
      <c r="H90" s="77"/>
      <c r="I90" s="10"/>
    </row>
    <row r="91" spans="1:9" s="65" customFormat="1">
      <c r="A91" s="22" t="s">
        <v>179</v>
      </c>
      <c r="B91" s="4" t="s">
        <v>180</v>
      </c>
      <c r="C91" s="10"/>
      <c r="D91" s="10"/>
      <c r="E91" s="10"/>
      <c r="F91" s="10"/>
      <c r="G91" s="10"/>
      <c r="H91" s="77"/>
      <c r="I91" s="10"/>
    </row>
    <row r="92" spans="1:9" s="65" customFormat="1">
      <c r="A92" s="15" t="s">
        <v>181</v>
      </c>
      <c r="B92" s="4" t="s">
        <v>182</v>
      </c>
      <c r="C92" s="10"/>
      <c r="D92" s="10"/>
      <c r="E92" s="10"/>
      <c r="F92" s="10"/>
      <c r="G92" s="10"/>
      <c r="H92" s="77"/>
      <c r="I92" s="10"/>
    </row>
    <row r="93" spans="1:9" s="65" customFormat="1">
      <c r="A93" s="22" t="s">
        <v>183</v>
      </c>
      <c r="B93" s="4" t="s">
        <v>184</v>
      </c>
      <c r="C93" s="10"/>
      <c r="D93" s="10"/>
      <c r="E93" s="10"/>
      <c r="F93" s="10"/>
      <c r="G93" s="10"/>
      <c r="H93" s="77"/>
      <c r="I93" s="10"/>
    </row>
    <row r="94" spans="1:9" s="65" customFormat="1">
      <c r="A94" s="22" t="s">
        <v>185</v>
      </c>
      <c r="B94" s="4" t="s">
        <v>186</v>
      </c>
      <c r="C94" s="10"/>
      <c r="D94" s="10"/>
      <c r="E94" s="10"/>
      <c r="F94" s="10"/>
      <c r="G94" s="10"/>
      <c r="H94" s="77"/>
      <c r="I94" s="10"/>
    </row>
    <row r="95" spans="1:9" s="65" customFormat="1">
      <c r="A95" s="22" t="s">
        <v>187</v>
      </c>
      <c r="B95" s="4" t="s">
        <v>188</v>
      </c>
      <c r="C95" s="10"/>
      <c r="D95" s="10"/>
      <c r="E95" s="10"/>
      <c r="F95" s="10"/>
      <c r="G95" s="10"/>
      <c r="H95" s="77"/>
      <c r="I95" s="10"/>
    </row>
    <row r="96" spans="1:9" s="65" customFormat="1">
      <c r="A96" s="22" t="s">
        <v>189</v>
      </c>
      <c r="B96" s="4" t="s">
        <v>190</v>
      </c>
      <c r="C96" s="10"/>
      <c r="D96" s="10"/>
      <c r="E96" s="10"/>
      <c r="F96" s="10"/>
      <c r="G96" s="10"/>
      <c r="H96" s="77"/>
      <c r="I96" s="10"/>
    </row>
    <row r="97" spans="1:9" s="65" customFormat="1">
      <c r="A97" s="20" t="s">
        <v>191</v>
      </c>
      <c r="B97" s="4" t="s">
        <v>192</v>
      </c>
      <c r="C97" s="10"/>
      <c r="D97" s="10"/>
      <c r="E97" s="10"/>
      <c r="F97" s="10"/>
      <c r="G97" s="10"/>
      <c r="H97" s="77"/>
      <c r="I97" s="10"/>
    </row>
    <row r="98" spans="1:9" s="65" customFormat="1">
      <c r="A98" s="20" t="s">
        <v>193</v>
      </c>
      <c r="B98" s="4" t="s">
        <v>194</v>
      </c>
      <c r="C98" s="8"/>
      <c r="D98" s="8"/>
      <c r="E98" s="8"/>
      <c r="F98" s="8"/>
      <c r="G98" s="8"/>
      <c r="H98" s="77"/>
      <c r="I98" s="8"/>
    </row>
    <row r="99" spans="1:9" s="65" customFormat="1">
      <c r="A99" s="22" t="s">
        <v>195</v>
      </c>
      <c r="B99" s="4" t="s">
        <v>196</v>
      </c>
      <c r="C99" s="8"/>
      <c r="D99" s="8"/>
      <c r="E99" s="8"/>
      <c r="F99" s="8"/>
      <c r="G99" s="8"/>
      <c r="H99" s="77"/>
      <c r="I99" s="8"/>
    </row>
    <row r="100" spans="1:9" s="65" customFormat="1">
      <c r="A100" s="14" t="s">
        <v>38</v>
      </c>
      <c r="B100" s="13" t="s">
        <v>197</v>
      </c>
      <c r="C100" s="10"/>
      <c r="D100" s="10"/>
      <c r="E100" s="10"/>
      <c r="F100" s="10"/>
      <c r="G100" s="10"/>
      <c r="H100" s="77"/>
      <c r="I100" s="10"/>
    </row>
    <row r="101" spans="1:9" s="65" customFormat="1">
      <c r="A101" s="12" t="s">
        <v>40</v>
      </c>
      <c r="B101" s="13" t="s">
        <v>198</v>
      </c>
      <c r="C101" s="10"/>
      <c r="D101" s="10"/>
      <c r="E101" s="10"/>
      <c r="F101" s="10"/>
      <c r="G101" s="10"/>
      <c r="H101" s="77"/>
      <c r="I101" s="10"/>
    </row>
    <row r="102" spans="1:9" s="65" customFormat="1">
      <c r="A102" s="67"/>
      <c r="B102" s="62"/>
      <c r="C102" s="62"/>
      <c r="D102" s="62"/>
      <c r="E102" s="62"/>
      <c r="F102" s="62"/>
      <c r="G102" s="62"/>
      <c r="H102" s="63"/>
      <c r="I102" s="64"/>
    </row>
    <row r="103" spans="1:9" s="65" customFormat="1">
      <c r="A103" s="67"/>
      <c r="B103" s="62"/>
      <c r="C103" s="62"/>
      <c r="D103" s="62"/>
      <c r="E103" s="62"/>
      <c r="F103" s="62"/>
      <c r="G103" s="62"/>
      <c r="H103" s="63"/>
      <c r="I103" s="64"/>
    </row>
    <row r="104" spans="1:9" s="65" customFormat="1">
      <c r="A104" s="67"/>
      <c r="B104" s="62"/>
      <c r="C104" s="62"/>
      <c r="D104" s="62"/>
      <c r="E104" s="62"/>
      <c r="F104" s="62"/>
      <c r="G104" s="62"/>
      <c r="H104" s="63"/>
      <c r="I104" s="64"/>
    </row>
    <row r="105" spans="1:9" s="65" customFormat="1">
      <c r="A105" s="67"/>
      <c r="B105" s="62"/>
      <c r="C105" s="62"/>
      <c r="D105" s="62"/>
      <c r="E105" s="62"/>
      <c r="F105" s="62"/>
      <c r="G105" s="62"/>
      <c r="H105" s="63"/>
      <c r="I105" s="64"/>
    </row>
    <row r="106" spans="1:9" s="65" customFormat="1">
      <c r="A106" s="67"/>
      <c r="B106" s="62"/>
      <c r="C106" s="62"/>
      <c r="D106" s="62"/>
      <c r="E106" s="62"/>
      <c r="F106" s="62"/>
      <c r="G106" s="62"/>
      <c r="H106" s="63"/>
      <c r="I106" s="64"/>
    </row>
    <row r="107" spans="1:9" s="65" customFormat="1">
      <c r="A107" s="67"/>
      <c r="B107" s="62"/>
      <c r="C107" s="62"/>
      <c r="D107" s="62"/>
      <c r="E107" s="62"/>
      <c r="F107" s="62"/>
      <c r="G107" s="62"/>
      <c r="H107" s="63"/>
      <c r="I107" s="64"/>
    </row>
    <row r="108" spans="1:9" s="65" customFormat="1">
      <c r="A108" s="67"/>
      <c r="B108" s="62"/>
      <c r="C108" s="62"/>
      <c r="D108" s="62"/>
      <c r="E108" s="62"/>
      <c r="F108" s="62"/>
      <c r="G108" s="62"/>
      <c r="H108" s="63"/>
      <c r="I108" s="64"/>
    </row>
    <row r="109" spans="1:9" s="65" customFormat="1">
      <c r="A109" s="67"/>
      <c r="B109" s="62"/>
      <c r="C109" s="62"/>
      <c r="D109" s="62"/>
      <c r="E109" s="62"/>
      <c r="F109" s="62"/>
      <c r="G109" s="62"/>
      <c r="H109" s="63"/>
      <c r="I109" s="64"/>
    </row>
    <row r="110" spans="1:9" s="65" customFormat="1">
      <c r="A110" s="67"/>
      <c r="B110" s="62"/>
      <c r="C110" s="62"/>
      <c r="D110" s="62"/>
      <c r="E110" s="62"/>
      <c r="F110" s="62"/>
      <c r="G110" s="62"/>
      <c r="H110" s="63"/>
      <c r="I110" s="64"/>
    </row>
    <row r="111" spans="1:9" s="65" customFormat="1">
      <c r="A111" s="67"/>
      <c r="B111" s="62"/>
      <c r="C111" s="62"/>
      <c r="D111" s="62"/>
      <c r="E111" s="62"/>
      <c r="F111" s="62"/>
      <c r="G111" s="62"/>
      <c r="H111" s="63"/>
      <c r="I111" s="64"/>
    </row>
    <row r="112" spans="1:9" s="65" customFormat="1">
      <c r="A112" s="67"/>
      <c r="B112" s="62"/>
      <c r="C112" s="62"/>
      <c r="D112" s="62"/>
      <c r="E112" s="62"/>
      <c r="F112" s="62"/>
      <c r="G112" s="62"/>
      <c r="H112" s="63"/>
      <c r="I112" s="64"/>
    </row>
  </sheetData>
  <mergeCells count="4">
    <mergeCell ref="B6:G6"/>
    <mergeCell ref="B7:G7"/>
    <mergeCell ref="B8:G8"/>
    <mergeCell ref="D14:G14"/>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pageSetUpPr fitToPage="1"/>
  </sheetPr>
  <dimension ref="A1:I107"/>
  <sheetViews>
    <sheetView showGridLines="0" topLeftCell="A25" zoomScale="85" zoomScaleNormal="85" workbookViewId="0">
      <selection activeCell="D23" sqref="D23"/>
    </sheetView>
  </sheetViews>
  <sheetFormatPr defaultColWidth="9.1328125" defaultRowHeight="14.25"/>
  <cols>
    <col min="1" max="1" width="61.265625" style="62" customWidth="1"/>
    <col min="2" max="2" width="11.59765625" style="64" bestFit="1" customWidth="1"/>
    <col min="3" max="4" width="17.265625" style="64" customWidth="1"/>
    <col min="5" max="5" width="20" style="64" bestFit="1" customWidth="1"/>
    <col min="6" max="7" width="17.265625" style="64" customWidth="1"/>
    <col min="8" max="8" width="6.3984375" style="64" customWidth="1"/>
    <col min="9" max="9" width="97" style="64" customWidth="1"/>
    <col min="10" max="11" width="14.73046875" style="64" customWidth="1"/>
    <col min="12" max="16384" width="9.1328125" style="64"/>
  </cols>
  <sheetData>
    <row r="1" spans="1:9" ht="32.65" customHeight="1">
      <c r="A1" s="61" t="str">
        <f>Summary!$A$1</f>
        <v>PRA Insurance Stress Testing 2019</v>
      </c>
      <c r="B1" s="62"/>
      <c r="C1" s="62"/>
      <c r="D1" s="62"/>
      <c r="E1" s="62"/>
      <c r="F1" s="62"/>
      <c r="G1" s="62"/>
    </row>
    <row r="2" spans="1:9" ht="21">
      <c r="A2" s="100" t="s">
        <v>409</v>
      </c>
      <c r="B2" s="72" t="s">
        <v>364</v>
      </c>
      <c r="C2" s="62"/>
      <c r="D2" s="62"/>
      <c r="E2" s="62"/>
      <c r="F2" s="356" t="s">
        <v>21</v>
      </c>
      <c r="G2" s="356"/>
    </row>
    <row r="3" spans="1:9">
      <c r="B3" s="62"/>
      <c r="C3" s="62"/>
      <c r="D3" s="62"/>
      <c r="E3" s="62"/>
      <c r="F3" s="357" t="s">
        <v>19</v>
      </c>
      <c r="G3" s="357"/>
    </row>
    <row r="4" spans="1:9" ht="21" customHeight="1">
      <c r="B4" s="62"/>
      <c r="C4" s="62"/>
      <c r="D4" s="62"/>
      <c r="E4" s="62"/>
      <c r="F4" s="358" t="s">
        <v>20</v>
      </c>
      <c r="G4" s="358"/>
    </row>
    <row r="5" spans="1:9">
      <c r="A5" s="67"/>
      <c r="B5" s="62"/>
      <c r="C5" s="62"/>
      <c r="D5" s="62"/>
      <c r="E5" s="62"/>
      <c r="F5" s="62"/>
      <c r="G5" s="62"/>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row>
    <row r="8" spans="1:9">
      <c r="A8" s="1" t="s">
        <v>13</v>
      </c>
      <c r="B8" s="350" t="str">
        <f>IF('Firm Info'!$B$11="","", TEXT('Firm Info'!$B$11,"dd/mm/yyyy"))</f>
        <v>31/12/2018</v>
      </c>
      <c r="C8" s="351"/>
      <c r="D8" s="351" t="str">
        <f>IF('Firm Info'!D10="","", TEXT('Firm Info'!D10+1,"dd/mm/yyyy"))</f>
        <v/>
      </c>
      <c r="E8" s="351"/>
      <c r="F8" s="351" t="str">
        <f>IF('Firm Info'!F10="","", TEXT('Firm Info'!F10+1,"dd/mm/yyyy"))</f>
        <v/>
      </c>
      <c r="G8" s="352"/>
    </row>
    <row r="9" spans="1:9">
      <c r="A9" s="70"/>
      <c r="B9" s="113"/>
      <c r="C9" s="113"/>
    </row>
    <row r="10" spans="1:9" ht="21">
      <c r="A10" s="72" t="s">
        <v>331</v>
      </c>
    </row>
    <row r="11" spans="1:9" ht="15.75">
      <c r="A11" s="132" t="s">
        <v>488</v>
      </c>
    </row>
    <row r="12" spans="1:9" ht="14.25" customHeight="1">
      <c r="A12" s="132" t="s">
        <v>489</v>
      </c>
    </row>
    <row r="13" spans="1:9" ht="54.75" customHeight="1">
      <c r="A13" s="206" t="s">
        <v>10</v>
      </c>
      <c r="B13" s="174"/>
      <c r="C13" s="175"/>
      <c r="D13" s="354" t="s">
        <v>363</v>
      </c>
      <c r="E13" s="354"/>
      <c r="F13" s="354"/>
      <c r="G13" s="354"/>
      <c r="I13" s="5" t="s">
        <v>386</v>
      </c>
    </row>
    <row r="14" spans="1:9">
      <c r="A14" s="355" t="s">
        <v>234</v>
      </c>
      <c r="B14" s="176" t="s">
        <v>379</v>
      </c>
      <c r="C14" s="177" t="s">
        <v>2</v>
      </c>
      <c r="D14" s="177" t="s">
        <v>374</v>
      </c>
      <c r="E14" s="177" t="s">
        <v>375</v>
      </c>
      <c r="F14" s="178" t="s">
        <v>381</v>
      </c>
      <c r="G14" s="178" t="s">
        <v>382</v>
      </c>
      <c r="I14" s="133"/>
    </row>
    <row r="15" spans="1:9">
      <c r="A15" s="355"/>
      <c r="B15" s="176" t="s">
        <v>380</v>
      </c>
      <c r="C15" s="179"/>
      <c r="D15" s="179"/>
      <c r="E15" s="179"/>
      <c r="F15" s="178"/>
      <c r="G15" s="178"/>
      <c r="I15" s="133"/>
    </row>
    <row r="16" spans="1:9" ht="28.5">
      <c r="A16" s="181" t="s">
        <v>236</v>
      </c>
      <c r="B16" s="182" t="s">
        <v>235</v>
      </c>
      <c r="C16" s="183"/>
      <c r="D16" s="183"/>
      <c r="E16" s="183"/>
      <c r="F16" s="183"/>
      <c r="G16" s="183"/>
      <c r="I16" s="10"/>
    </row>
    <row r="17" spans="1:9">
      <c r="A17" s="184" t="s">
        <v>238</v>
      </c>
      <c r="B17" s="182" t="s">
        <v>237</v>
      </c>
      <c r="C17" s="183"/>
      <c r="D17" s="183"/>
      <c r="E17" s="183"/>
      <c r="F17" s="183"/>
      <c r="G17" s="183"/>
      <c r="I17" s="10"/>
    </row>
    <row r="18" spans="1:9">
      <c r="A18" s="184" t="s">
        <v>240</v>
      </c>
      <c r="B18" s="182" t="s">
        <v>239</v>
      </c>
      <c r="C18" s="183"/>
      <c r="D18" s="183"/>
      <c r="E18" s="183"/>
      <c r="F18" s="183"/>
      <c r="G18" s="183"/>
      <c r="I18" s="10"/>
    </row>
    <row r="19" spans="1:9">
      <c r="A19" s="184" t="s">
        <v>242</v>
      </c>
      <c r="B19" s="182" t="s">
        <v>241</v>
      </c>
      <c r="C19" s="183"/>
      <c r="D19" s="183"/>
      <c r="E19" s="183"/>
      <c r="F19" s="183"/>
      <c r="G19" s="183"/>
      <c r="I19" s="10"/>
    </row>
    <row r="20" spans="1:9">
      <c r="A20" s="184" t="s">
        <v>244</v>
      </c>
      <c r="B20" s="182" t="s">
        <v>243</v>
      </c>
      <c r="C20" s="183"/>
      <c r="D20" s="183"/>
      <c r="E20" s="183"/>
      <c r="F20" s="183"/>
      <c r="G20" s="183"/>
      <c r="I20" s="10"/>
    </row>
    <row r="21" spans="1:9">
      <c r="A21" s="184" t="s">
        <v>246</v>
      </c>
      <c r="B21" s="182" t="s">
        <v>245</v>
      </c>
      <c r="C21" s="183"/>
      <c r="D21" s="183"/>
      <c r="E21" s="183"/>
      <c r="F21" s="183"/>
      <c r="G21" s="183"/>
      <c r="I21" s="10"/>
    </row>
    <row r="22" spans="1:9">
      <c r="A22" s="184" t="s">
        <v>248</v>
      </c>
      <c r="B22" s="182" t="s">
        <v>247</v>
      </c>
      <c r="C22" s="183"/>
      <c r="D22" s="183"/>
      <c r="E22" s="183"/>
      <c r="F22" s="183"/>
      <c r="G22" s="183"/>
      <c r="I22" s="10"/>
    </row>
    <row r="23" spans="1:9">
      <c r="A23" s="185" t="s">
        <v>250</v>
      </c>
      <c r="B23" s="186" t="s">
        <v>249</v>
      </c>
      <c r="C23" s="180">
        <f>SUM(C16:C22)</f>
        <v>0</v>
      </c>
      <c r="D23" s="180">
        <f t="shared" ref="D23:G23" si="0">SUM(D16:D22)</f>
        <v>0</v>
      </c>
      <c r="E23" s="180">
        <f t="shared" si="0"/>
        <v>0</v>
      </c>
      <c r="F23" s="180">
        <f t="shared" si="0"/>
        <v>0</v>
      </c>
      <c r="G23" s="180">
        <f t="shared" si="0"/>
        <v>0</v>
      </c>
      <c r="I23" s="10"/>
    </row>
    <row r="24" spans="1:9">
      <c r="A24" s="184" t="s">
        <v>252</v>
      </c>
      <c r="B24" s="182" t="s">
        <v>251</v>
      </c>
      <c r="C24" s="183"/>
      <c r="D24" s="183"/>
      <c r="E24" s="183"/>
      <c r="F24" s="183"/>
      <c r="G24" s="183"/>
      <c r="I24" s="10"/>
    </row>
    <row r="25" spans="1:9">
      <c r="A25" s="184" t="s">
        <v>254</v>
      </c>
      <c r="B25" s="182" t="s">
        <v>253</v>
      </c>
      <c r="C25" s="183"/>
      <c r="D25" s="183"/>
      <c r="E25" s="183"/>
      <c r="F25" s="183"/>
      <c r="G25" s="183"/>
      <c r="I25" s="10"/>
    </row>
    <row r="26" spans="1:9">
      <c r="A26" s="184" t="s">
        <v>256</v>
      </c>
      <c r="B26" s="182" t="s">
        <v>255</v>
      </c>
      <c r="C26" s="183"/>
      <c r="D26" s="183"/>
      <c r="E26" s="183"/>
      <c r="F26" s="183"/>
      <c r="G26" s="183"/>
      <c r="I26" s="10"/>
    </row>
    <row r="27" spans="1:9">
      <c r="A27" s="185" t="s">
        <v>258</v>
      </c>
      <c r="B27" s="186" t="s">
        <v>257</v>
      </c>
      <c r="C27" s="180">
        <f>SUM(C24:C26)</f>
        <v>0</v>
      </c>
      <c r="D27" s="180">
        <f t="shared" ref="D27:G27" si="1">SUM(D24:D26)</f>
        <v>0</v>
      </c>
      <c r="E27" s="180">
        <f t="shared" si="1"/>
        <v>0</v>
      </c>
      <c r="F27" s="180">
        <f t="shared" si="1"/>
        <v>0</v>
      </c>
      <c r="G27" s="180">
        <f t="shared" si="1"/>
        <v>0</v>
      </c>
      <c r="I27" s="10"/>
    </row>
    <row r="28" spans="1:9">
      <c r="A28" s="184" t="s">
        <v>260</v>
      </c>
      <c r="B28" s="182" t="s">
        <v>259</v>
      </c>
      <c r="C28" s="183"/>
      <c r="D28" s="183"/>
      <c r="E28" s="183"/>
      <c r="F28" s="183"/>
      <c r="G28" s="183"/>
      <c r="I28" s="10"/>
    </row>
    <row r="29" spans="1:9">
      <c r="A29" s="184" t="s">
        <v>262</v>
      </c>
      <c r="B29" s="182" t="s">
        <v>261</v>
      </c>
      <c r="C29" s="183"/>
      <c r="D29" s="183"/>
      <c r="E29" s="183"/>
      <c r="F29" s="183"/>
      <c r="G29" s="183"/>
      <c r="I29" s="10"/>
    </row>
    <row r="30" spans="1:9">
      <c r="A30" s="184" t="s">
        <v>264</v>
      </c>
      <c r="B30" s="182" t="s">
        <v>263</v>
      </c>
      <c r="C30" s="183"/>
      <c r="D30" s="183"/>
      <c r="E30" s="183"/>
      <c r="F30" s="183"/>
      <c r="G30" s="183"/>
      <c r="I30" s="10"/>
    </row>
    <row r="31" spans="1:9">
      <c r="A31" s="184" t="s">
        <v>266</v>
      </c>
      <c r="B31" s="182" t="s">
        <v>265</v>
      </c>
      <c r="C31" s="183"/>
      <c r="D31" s="183"/>
      <c r="E31" s="183"/>
      <c r="F31" s="183"/>
      <c r="G31" s="183"/>
      <c r="I31" s="10"/>
    </row>
    <row r="32" spans="1:9">
      <c r="A32" s="184" t="s">
        <v>268</v>
      </c>
      <c r="B32" s="182" t="s">
        <v>267</v>
      </c>
      <c r="C32" s="183"/>
      <c r="D32" s="183"/>
      <c r="E32" s="183"/>
      <c r="F32" s="183"/>
      <c r="G32" s="183"/>
      <c r="I32" s="10"/>
    </row>
    <row r="33" spans="1:9">
      <c r="A33" s="184" t="s">
        <v>270</v>
      </c>
      <c r="B33" s="182" t="s">
        <v>269</v>
      </c>
      <c r="C33" s="183"/>
      <c r="D33" s="183"/>
      <c r="E33" s="183"/>
      <c r="F33" s="183"/>
      <c r="G33" s="183"/>
      <c r="I33" s="10"/>
    </row>
    <row r="34" spans="1:9">
      <c r="A34" s="184" t="s">
        <v>272</v>
      </c>
      <c r="B34" s="182" t="s">
        <v>271</v>
      </c>
      <c r="C34" s="183"/>
      <c r="D34" s="183"/>
      <c r="E34" s="183"/>
      <c r="F34" s="183"/>
      <c r="G34" s="183"/>
      <c r="I34" s="10"/>
    </row>
    <row r="35" spans="1:9" ht="14.25" customHeight="1">
      <c r="A35" s="184" t="s">
        <v>274</v>
      </c>
      <c r="B35" s="182" t="s">
        <v>273</v>
      </c>
      <c r="C35" s="183"/>
      <c r="D35" s="183"/>
      <c r="E35" s="183"/>
      <c r="F35" s="183"/>
      <c r="G35" s="183"/>
      <c r="I35" s="10"/>
    </row>
    <row r="36" spans="1:9">
      <c r="A36" s="185" t="s">
        <v>276</v>
      </c>
      <c r="B36" s="186" t="s">
        <v>275</v>
      </c>
      <c r="C36" s="180">
        <f>SUM(C28:C35)</f>
        <v>0</v>
      </c>
      <c r="D36" s="180">
        <f t="shared" ref="D36:G36" si="2">SUM(D28:D35)</f>
        <v>0</v>
      </c>
      <c r="E36" s="180">
        <f t="shared" si="2"/>
        <v>0</v>
      </c>
      <c r="F36" s="180">
        <f t="shared" si="2"/>
        <v>0</v>
      </c>
      <c r="G36" s="180">
        <f t="shared" si="2"/>
        <v>0</v>
      </c>
      <c r="I36" s="10"/>
    </row>
    <row r="37" spans="1:9">
      <c r="A37" s="184" t="s">
        <v>278</v>
      </c>
      <c r="B37" s="182" t="s">
        <v>277</v>
      </c>
      <c r="C37" s="183"/>
      <c r="D37" s="183"/>
      <c r="E37" s="183"/>
      <c r="F37" s="183"/>
      <c r="G37" s="183"/>
      <c r="I37" s="10"/>
    </row>
    <row r="38" spans="1:9">
      <c r="A38" s="184" t="s">
        <v>280</v>
      </c>
      <c r="B38" s="182" t="s">
        <v>279</v>
      </c>
      <c r="C38" s="183"/>
      <c r="D38" s="183"/>
      <c r="E38" s="183"/>
      <c r="F38" s="183"/>
      <c r="G38" s="183"/>
      <c r="I38" s="10"/>
    </row>
    <row r="39" spans="1:9">
      <c r="A39" s="184" t="s">
        <v>282</v>
      </c>
      <c r="B39" s="182" t="s">
        <v>281</v>
      </c>
      <c r="C39" s="183"/>
      <c r="D39" s="183"/>
      <c r="E39" s="183"/>
      <c r="F39" s="183"/>
      <c r="G39" s="183"/>
      <c r="I39" s="10"/>
    </row>
    <row r="40" spans="1:9">
      <c r="A40" s="184" t="s">
        <v>284</v>
      </c>
      <c r="B40" s="182" t="s">
        <v>283</v>
      </c>
      <c r="C40" s="183"/>
      <c r="D40" s="183"/>
      <c r="E40" s="183"/>
      <c r="F40" s="183"/>
      <c r="G40" s="183"/>
      <c r="I40" s="10"/>
    </row>
    <row r="41" spans="1:9">
      <c r="A41" s="185" t="s">
        <v>286</v>
      </c>
      <c r="B41" s="186" t="s">
        <v>285</v>
      </c>
      <c r="C41" s="180">
        <f>SUM(C37:C40)</f>
        <v>0</v>
      </c>
      <c r="D41" s="180">
        <f t="shared" ref="D41:G41" si="3">SUM(D37:D40)</f>
        <v>0</v>
      </c>
      <c r="E41" s="180">
        <f t="shared" si="3"/>
        <v>0</v>
      </c>
      <c r="F41" s="180">
        <f t="shared" si="3"/>
        <v>0</v>
      </c>
      <c r="G41" s="180">
        <f t="shared" si="3"/>
        <v>0</v>
      </c>
      <c r="I41" s="10"/>
    </row>
    <row r="42" spans="1:9">
      <c r="A42" s="184" t="s">
        <v>357</v>
      </c>
      <c r="B42" s="182" t="s">
        <v>287</v>
      </c>
      <c r="C42" s="183"/>
      <c r="D42" s="183"/>
      <c r="E42" s="183"/>
      <c r="F42" s="183"/>
      <c r="G42" s="183"/>
      <c r="I42" s="10"/>
    </row>
    <row r="43" spans="1:9">
      <c r="A43" s="184" t="s">
        <v>358</v>
      </c>
      <c r="B43" s="182" t="s">
        <v>288</v>
      </c>
      <c r="C43" s="183"/>
      <c r="D43" s="183"/>
      <c r="E43" s="183"/>
      <c r="F43" s="183"/>
      <c r="G43" s="183"/>
      <c r="I43" s="10"/>
    </row>
    <row r="44" spans="1:9">
      <c r="A44" s="184" t="s">
        <v>289</v>
      </c>
      <c r="B44" s="182" t="s">
        <v>290</v>
      </c>
      <c r="C44" s="183"/>
      <c r="D44" s="183"/>
      <c r="E44" s="183"/>
      <c r="F44" s="183"/>
      <c r="G44" s="183"/>
      <c r="I44" s="10"/>
    </row>
    <row r="45" spans="1:9">
      <c r="A45" s="184" t="s">
        <v>266</v>
      </c>
      <c r="B45" s="182" t="s">
        <v>291</v>
      </c>
      <c r="C45" s="183"/>
      <c r="D45" s="183"/>
      <c r="E45" s="183"/>
      <c r="F45" s="183"/>
      <c r="G45" s="183"/>
      <c r="I45" s="10"/>
    </row>
    <row r="46" spans="1:9">
      <c r="A46" s="184" t="s">
        <v>292</v>
      </c>
      <c r="B46" s="182" t="s">
        <v>359</v>
      </c>
      <c r="C46" s="183"/>
      <c r="D46" s="183"/>
      <c r="E46" s="183"/>
      <c r="F46" s="183"/>
      <c r="G46" s="183"/>
      <c r="H46" s="126"/>
      <c r="I46" s="10"/>
    </row>
    <row r="47" spans="1:9">
      <c r="A47" s="185" t="s">
        <v>360</v>
      </c>
      <c r="B47" s="186" t="s">
        <v>293</v>
      </c>
      <c r="C47" s="180">
        <f>SUM(C42:C46)</f>
        <v>0</v>
      </c>
      <c r="D47" s="180">
        <f t="shared" ref="D47:G47" si="4">SUM(D42:D46)</f>
        <v>0</v>
      </c>
      <c r="E47" s="180">
        <f t="shared" si="4"/>
        <v>0</v>
      </c>
      <c r="F47" s="180">
        <f t="shared" si="4"/>
        <v>0</v>
      </c>
      <c r="G47" s="180">
        <f t="shared" si="4"/>
        <v>0</v>
      </c>
      <c r="I47" s="10"/>
    </row>
    <row r="48" spans="1:9">
      <c r="A48" s="184" t="s">
        <v>295</v>
      </c>
      <c r="B48" s="182" t="s">
        <v>294</v>
      </c>
      <c r="C48" s="183"/>
      <c r="D48" s="183"/>
      <c r="E48" s="183"/>
      <c r="F48" s="183"/>
      <c r="G48" s="183"/>
      <c r="I48" s="10"/>
    </row>
    <row r="49" spans="1:9">
      <c r="A49" s="184" t="s">
        <v>297</v>
      </c>
      <c r="B49" s="182" t="s">
        <v>296</v>
      </c>
      <c r="C49" s="183"/>
      <c r="D49" s="183"/>
      <c r="E49" s="183"/>
      <c r="F49" s="183"/>
      <c r="G49" s="183"/>
      <c r="I49" s="10"/>
    </row>
    <row r="50" spans="1:9">
      <c r="A50" s="187" t="s">
        <v>383</v>
      </c>
      <c r="B50" s="188" t="s">
        <v>298</v>
      </c>
      <c r="C50" s="180">
        <f>SUM(C48:C49)</f>
        <v>0</v>
      </c>
      <c r="D50" s="180">
        <f t="shared" ref="D50:G50" si="5">SUM(D48:D49)</f>
        <v>0</v>
      </c>
      <c r="E50" s="180">
        <f t="shared" si="5"/>
        <v>0</v>
      </c>
      <c r="F50" s="180">
        <f t="shared" si="5"/>
        <v>0</v>
      </c>
      <c r="G50" s="180">
        <f t="shared" si="5"/>
        <v>0</v>
      </c>
      <c r="I50" s="10"/>
    </row>
    <row r="51" spans="1:9" ht="28.5">
      <c r="A51" s="187" t="s">
        <v>300</v>
      </c>
      <c r="B51" s="186" t="s">
        <v>299</v>
      </c>
      <c r="C51" s="180">
        <f>C23+C27+C36+C41+C47+C50</f>
        <v>0</v>
      </c>
      <c r="D51" s="180">
        <f t="shared" ref="D51:G51" si="6">D23+D27+D36+D41+D47+D50</f>
        <v>0</v>
      </c>
      <c r="E51" s="180">
        <f t="shared" si="6"/>
        <v>0</v>
      </c>
      <c r="F51" s="180">
        <f t="shared" si="6"/>
        <v>0</v>
      </c>
      <c r="G51" s="180">
        <f t="shared" si="6"/>
        <v>0</v>
      </c>
      <c r="I51" s="10"/>
    </row>
    <row r="52" spans="1:9">
      <c r="A52" s="184" t="s">
        <v>302</v>
      </c>
      <c r="B52" s="182" t="s">
        <v>301</v>
      </c>
      <c r="C52" s="183"/>
      <c r="D52" s="183"/>
      <c r="E52" s="183"/>
      <c r="F52" s="183"/>
      <c r="G52" s="183"/>
      <c r="I52" s="10"/>
    </row>
    <row r="53" spans="1:9">
      <c r="A53" s="184" t="s">
        <v>304</v>
      </c>
      <c r="B53" s="182" t="s">
        <v>303</v>
      </c>
      <c r="C53" s="183"/>
      <c r="D53" s="183"/>
      <c r="E53" s="183"/>
      <c r="F53" s="183"/>
      <c r="G53" s="183"/>
      <c r="I53" s="10"/>
    </row>
    <row r="54" spans="1:9">
      <c r="A54" s="184" t="s">
        <v>306</v>
      </c>
      <c r="B54" s="182" t="s">
        <v>305</v>
      </c>
      <c r="C54" s="183"/>
      <c r="D54" s="183"/>
      <c r="E54" s="183"/>
      <c r="F54" s="183"/>
      <c r="G54" s="183"/>
      <c r="I54" s="10"/>
    </row>
    <row r="55" spans="1:9">
      <c r="A55" s="184" t="s">
        <v>308</v>
      </c>
      <c r="B55" s="182" t="s">
        <v>307</v>
      </c>
      <c r="C55" s="183"/>
      <c r="D55" s="183"/>
      <c r="E55" s="183"/>
      <c r="F55" s="183"/>
      <c r="G55" s="183"/>
      <c r="I55" s="10"/>
    </row>
    <row r="56" spans="1:9">
      <c r="A56" s="184" t="s">
        <v>310</v>
      </c>
      <c r="B56" s="182" t="s">
        <v>309</v>
      </c>
      <c r="C56" s="183"/>
      <c r="D56" s="183"/>
      <c r="E56" s="183"/>
      <c r="F56" s="183"/>
      <c r="G56" s="183"/>
      <c r="I56" s="10"/>
    </row>
    <row r="57" spans="1:9">
      <c r="A57" s="184" t="s">
        <v>312</v>
      </c>
      <c r="B57" s="182" t="s">
        <v>311</v>
      </c>
      <c r="C57" s="183"/>
      <c r="D57" s="183"/>
      <c r="E57" s="183"/>
      <c r="F57" s="183"/>
      <c r="G57" s="183"/>
      <c r="I57" s="10"/>
    </row>
    <row r="58" spans="1:9">
      <c r="A58" s="187" t="s">
        <v>384</v>
      </c>
      <c r="B58" s="186" t="s">
        <v>313</v>
      </c>
      <c r="C58" s="180">
        <f>SUM(C52:C57)</f>
        <v>0</v>
      </c>
      <c r="D58" s="180">
        <f t="shared" ref="D58:G58" si="7">SUM(D52:D57)</f>
        <v>0</v>
      </c>
      <c r="E58" s="180">
        <f t="shared" si="7"/>
        <v>0</v>
      </c>
      <c r="F58" s="180">
        <f t="shared" si="7"/>
        <v>0</v>
      </c>
      <c r="G58" s="180">
        <f t="shared" si="7"/>
        <v>0</v>
      </c>
      <c r="I58" s="10"/>
    </row>
    <row r="59" spans="1:9">
      <c r="A59" s="187" t="s">
        <v>315</v>
      </c>
      <c r="B59" s="186" t="s">
        <v>314</v>
      </c>
      <c r="C59" s="180">
        <f>C51+C58</f>
        <v>0</v>
      </c>
      <c r="D59" s="180">
        <f t="shared" ref="D59:G59" si="8">D51+D58</f>
        <v>0</v>
      </c>
      <c r="E59" s="180">
        <f t="shared" si="8"/>
        <v>0</v>
      </c>
      <c r="F59" s="180">
        <f t="shared" si="8"/>
        <v>0</v>
      </c>
      <c r="G59" s="180">
        <f t="shared" si="8"/>
        <v>0</v>
      </c>
      <c r="I59" s="10"/>
    </row>
    <row r="60" spans="1:9">
      <c r="A60" s="189" t="s">
        <v>317</v>
      </c>
      <c r="B60" s="186" t="s">
        <v>316</v>
      </c>
      <c r="C60" s="183"/>
      <c r="D60" s="183"/>
      <c r="E60" s="183"/>
      <c r="F60" s="183"/>
      <c r="G60" s="183"/>
      <c r="I60" s="10"/>
    </row>
    <row r="61" spans="1:9">
      <c r="A61" s="189" t="s">
        <v>319</v>
      </c>
      <c r="B61" s="186" t="s">
        <v>318</v>
      </c>
      <c r="C61" s="183"/>
      <c r="D61" s="183"/>
      <c r="E61" s="183"/>
      <c r="F61" s="183"/>
      <c r="G61" s="183"/>
      <c r="I61" s="10"/>
    </row>
    <row r="62" spans="1:9">
      <c r="A62" s="190" t="s">
        <v>321</v>
      </c>
      <c r="B62" s="186" t="s">
        <v>320</v>
      </c>
      <c r="C62" s="183"/>
      <c r="D62" s="183"/>
      <c r="E62" s="183"/>
      <c r="F62" s="183"/>
      <c r="G62" s="183"/>
      <c r="I62" s="10"/>
    </row>
    <row r="63" spans="1:9">
      <c r="A63" s="190" t="s">
        <v>323</v>
      </c>
      <c r="B63" s="186" t="s">
        <v>322</v>
      </c>
      <c r="C63" s="183"/>
      <c r="D63" s="183"/>
      <c r="E63" s="183"/>
      <c r="F63" s="183"/>
      <c r="G63" s="183"/>
      <c r="I63" s="10"/>
    </row>
    <row r="64" spans="1:9">
      <c r="A64" s="190" t="s">
        <v>325</v>
      </c>
      <c r="B64" s="186" t="s">
        <v>324</v>
      </c>
      <c r="C64" s="183"/>
      <c r="D64" s="183"/>
      <c r="E64" s="183"/>
      <c r="F64" s="183"/>
      <c r="G64" s="183"/>
      <c r="I64" s="10"/>
    </row>
    <row r="65" spans="1:9" ht="28.5">
      <c r="A65" s="189" t="s">
        <v>385</v>
      </c>
      <c r="B65" s="186" t="s">
        <v>326</v>
      </c>
      <c r="C65" s="180">
        <f>SUM(C59:C64)</f>
        <v>0</v>
      </c>
      <c r="D65" s="180">
        <f t="shared" ref="D65:G65" si="9">SUM(D59:D64)</f>
        <v>0</v>
      </c>
      <c r="E65" s="180">
        <f t="shared" si="9"/>
        <v>0</v>
      </c>
      <c r="F65" s="180">
        <f t="shared" si="9"/>
        <v>0</v>
      </c>
      <c r="G65" s="180">
        <f t="shared" si="9"/>
        <v>0</v>
      </c>
      <c r="I65" s="10"/>
    </row>
    <row r="66" spans="1:9">
      <c r="A66" s="190" t="s">
        <v>328</v>
      </c>
      <c r="B66" s="188" t="s">
        <v>327</v>
      </c>
      <c r="C66" s="191"/>
      <c r="D66" s="191"/>
      <c r="E66" s="191"/>
      <c r="F66" s="191"/>
      <c r="G66" s="183"/>
      <c r="I66" s="10"/>
    </row>
    <row r="67" spans="1:9" ht="28.5">
      <c r="A67" s="187" t="s">
        <v>330</v>
      </c>
      <c r="B67" s="188" t="s">
        <v>329</v>
      </c>
      <c r="C67" s="180">
        <f>SUM(C65:C66)</f>
        <v>0</v>
      </c>
      <c r="D67" s="180">
        <f t="shared" ref="D67:G67" si="10">SUM(D65:D66)</f>
        <v>0</v>
      </c>
      <c r="E67" s="180">
        <f t="shared" si="10"/>
        <v>0</v>
      </c>
      <c r="F67" s="180">
        <f t="shared" si="10"/>
        <v>0</v>
      </c>
      <c r="G67" s="180">
        <f t="shared" si="10"/>
        <v>0</v>
      </c>
      <c r="I67" s="10"/>
    </row>
    <row r="79" spans="1:9" s="65" customFormat="1">
      <c r="A79" s="62"/>
      <c r="B79" s="64"/>
      <c r="C79" s="64"/>
      <c r="D79" s="64"/>
      <c r="E79" s="64"/>
      <c r="F79" s="64"/>
      <c r="G79" s="64"/>
    </row>
    <row r="80" spans="1:9" s="65" customFormat="1">
      <c r="A80" s="62"/>
      <c r="B80" s="64"/>
      <c r="C80" s="64"/>
      <c r="D80" s="64"/>
      <c r="E80" s="64"/>
      <c r="F80" s="64"/>
      <c r="G80" s="64"/>
    </row>
    <row r="81" spans="1:7" s="65" customFormat="1">
      <c r="A81" s="62"/>
      <c r="B81" s="64"/>
      <c r="C81" s="64"/>
      <c r="D81" s="64"/>
      <c r="E81" s="64"/>
      <c r="F81" s="64"/>
      <c r="G81" s="64"/>
    </row>
    <row r="82" spans="1:7" s="65" customFormat="1">
      <c r="A82" s="62"/>
      <c r="B82" s="64"/>
      <c r="C82" s="64"/>
      <c r="D82" s="64"/>
      <c r="E82" s="64"/>
      <c r="F82" s="64"/>
      <c r="G82" s="64"/>
    </row>
    <row r="83" spans="1:7" s="65" customFormat="1">
      <c r="A83" s="62"/>
      <c r="B83" s="64"/>
      <c r="C83" s="64"/>
      <c r="D83" s="64"/>
      <c r="E83" s="64"/>
      <c r="F83" s="64"/>
      <c r="G83" s="64"/>
    </row>
    <row r="84" spans="1:7" s="65" customFormat="1">
      <c r="A84" s="62"/>
      <c r="B84" s="64"/>
      <c r="C84" s="64"/>
      <c r="D84" s="64"/>
      <c r="E84" s="64"/>
      <c r="F84" s="64"/>
      <c r="G84" s="64"/>
    </row>
    <row r="85" spans="1:7" s="65" customFormat="1">
      <c r="A85" s="62"/>
      <c r="B85" s="64"/>
      <c r="C85" s="64"/>
      <c r="D85" s="64"/>
      <c r="E85" s="64"/>
      <c r="F85" s="64"/>
      <c r="G85" s="64"/>
    </row>
    <row r="86" spans="1:7" s="65" customFormat="1">
      <c r="A86" s="62"/>
      <c r="B86" s="64"/>
      <c r="C86" s="64"/>
      <c r="D86" s="64"/>
      <c r="E86" s="64"/>
      <c r="F86" s="64"/>
      <c r="G86" s="64"/>
    </row>
    <row r="87" spans="1:7" s="65" customFormat="1">
      <c r="A87" s="62"/>
      <c r="B87" s="64"/>
      <c r="C87" s="64"/>
      <c r="D87" s="64"/>
      <c r="E87" s="64"/>
      <c r="F87" s="64"/>
      <c r="G87" s="64"/>
    </row>
    <row r="88" spans="1:7" s="65" customFormat="1">
      <c r="A88" s="62"/>
      <c r="B88" s="64"/>
      <c r="C88" s="64"/>
      <c r="D88" s="64"/>
      <c r="E88" s="64"/>
      <c r="F88" s="64"/>
      <c r="G88" s="64"/>
    </row>
    <row r="89" spans="1:7" s="65" customFormat="1">
      <c r="A89" s="62"/>
      <c r="B89" s="64"/>
      <c r="C89" s="64"/>
      <c r="D89" s="64"/>
      <c r="E89" s="64"/>
      <c r="F89" s="64"/>
      <c r="G89" s="64"/>
    </row>
    <row r="90" spans="1:7" s="65" customFormat="1">
      <c r="A90" s="62"/>
      <c r="B90" s="64"/>
      <c r="C90" s="64"/>
      <c r="D90" s="64"/>
      <c r="E90" s="64"/>
      <c r="F90" s="64"/>
      <c r="G90" s="64"/>
    </row>
    <row r="91" spans="1:7" s="65" customFormat="1">
      <c r="A91" s="62"/>
      <c r="B91" s="64"/>
      <c r="C91" s="64"/>
      <c r="D91" s="64"/>
      <c r="E91" s="64"/>
      <c r="F91" s="64"/>
      <c r="G91" s="64"/>
    </row>
    <row r="92" spans="1:7" s="65" customFormat="1">
      <c r="A92" s="62"/>
      <c r="B92" s="64"/>
      <c r="C92" s="64"/>
      <c r="D92" s="64"/>
      <c r="E92" s="64"/>
      <c r="F92" s="64"/>
      <c r="G92" s="64"/>
    </row>
    <row r="93" spans="1:7" s="65" customFormat="1">
      <c r="A93" s="62"/>
      <c r="B93" s="64"/>
      <c r="C93" s="64"/>
      <c r="D93" s="64"/>
      <c r="E93" s="64"/>
      <c r="F93" s="64"/>
      <c r="G93" s="64"/>
    </row>
    <row r="94" spans="1:7" s="65" customFormat="1">
      <c r="A94" s="62"/>
      <c r="B94" s="64"/>
      <c r="C94" s="64"/>
      <c r="D94" s="64"/>
      <c r="E94" s="64"/>
      <c r="F94" s="64"/>
      <c r="G94" s="64"/>
    </row>
    <row r="95" spans="1:7" s="65" customFormat="1">
      <c r="A95" s="62"/>
      <c r="B95" s="64"/>
      <c r="C95" s="64"/>
      <c r="D95" s="64"/>
      <c r="E95" s="64"/>
      <c r="F95" s="64"/>
      <c r="G95" s="64"/>
    </row>
    <row r="96" spans="1:7" s="65" customFormat="1">
      <c r="A96" s="62"/>
      <c r="B96" s="64"/>
      <c r="C96" s="64"/>
      <c r="D96" s="64"/>
      <c r="E96" s="64"/>
      <c r="F96" s="64"/>
      <c r="G96" s="64"/>
    </row>
    <row r="97" spans="1:7" s="65" customFormat="1">
      <c r="A97" s="62"/>
      <c r="B97" s="64"/>
      <c r="C97" s="64"/>
      <c r="D97" s="64"/>
      <c r="E97" s="64"/>
      <c r="F97" s="64"/>
      <c r="G97" s="64"/>
    </row>
    <row r="98" spans="1:7" s="65" customFormat="1">
      <c r="A98" s="62"/>
      <c r="B98" s="64"/>
      <c r="C98" s="64"/>
      <c r="D98" s="64"/>
      <c r="E98" s="64"/>
      <c r="F98" s="64"/>
      <c r="G98" s="64"/>
    </row>
    <row r="99" spans="1:7" s="65" customFormat="1">
      <c r="A99" s="62"/>
      <c r="B99" s="64"/>
      <c r="C99" s="64"/>
      <c r="D99" s="64"/>
      <c r="E99" s="64"/>
      <c r="F99" s="64"/>
      <c r="G99" s="64"/>
    </row>
    <row r="100" spans="1:7" s="65" customFormat="1">
      <c r="A100" s="62"/>
      <c r="B100" s="64"/>
      <c r="C100" s="64"/>
      <c r="D100" s="64"/>
      <c r="E100" s="64"/>
      <c r="F100" s="64"/>
      <c r="G100" s="64"/>
    </row>
    <row r="101" spans="1:7" s="65" customFormat="1">
      <c r="A101" s="62"/>
      <c r="B101" s="64"/>
      <c r="C101" s="64"/>
      <c r="D101" s="64"/>
      <c r="E101" s="64"/>
      <c r="F101" s="64"/>
      <c r="G101" s="64"/>
    </row>
    <row r="102" spans="1:7" s="65" customFormat="1">
      <c r="A102" s="62"/>
      <c r="B102" s="64"/>
      <c r="C102" s="64"/>
      <c r="D102" s="64"/>
      <c r="E102" s="64"/>
      <c r="F102" s="64"/>
      <c r="G102" s="64"/>
    </row>
    <row r="103" spans="1:7" s="65" customFormat="1">
      <c r="A103" s="62"/>
      <c r="B103" s="64"/>
      <c r="C103" s="64"/>
      <c r="D103" s="64"/>
      <c r="E103" s="64"/>
      <c r="F103" s="64"/>
      <c r="G103" s="64"/>
    </row>
    <row r="104" spans="1:7" s="65" customFormat="1">
      <c r="A104" s="62"/>
      <c r="B104" s="64"/>
      <c r="C104" s="64"/>
      <c r="D104" s="64"/>
      <c r="E104" s="64"/>
      <c r="F104" s="64"/>
      <c r="G104" s="64"/>
    </row>
    <row r="105" spans="1:7" s="65" customFormat="1">
      <c r="A105" s="62"/>
      <c r="B105" s="64"/>
      <c r="C105" s="64"/>
      <c r="D105" s="64"/>
      <c r="E105" s="64"/>
      <c r="F105" s="64"/>
      <c r="G105" s="64"/>
    </row>
    <row r="106" spans="1:7" s="65" customFormat="1">
      <c r="A106" s="62"/>
      <c r="B106" s="64"/>
      <c r="C106" s="64"/>
      <c r="D106" s="64"/>
      <c r="E106" s="64"/>
      <c r="F106" s="64"/>
      <c r="G106" s="64"/>
    </row>
    <row r="107" spans="1:7" s="65" customFormat="1">
      <c r="A107" s="62"/>
      <c r="B107" s="64"/>
      <c r="C107" s="64"/>
      <c r="D107" s="64"/>
      <c r="E107" s="64"/>
      <c r="F107" s="64"/>
      <c r="G107" s="64"/>
    </row>
  </sheetData>
  <mergeCells count="8">
    <mergeCell ref="D13:G13"/>
    <mergeCell ref="A14:A15"/>
    <mergeCell ref="F2:G2"/>
    <mergeCell ref="F3:G3"/>
    <mergeCell ref="F4:G4"/>
    <mergeCell ref="B6:G6"/>
    <mergeCell ref="B7:G7"/>
    <mergeCell ref="B8:G8"/>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6" tint="0.59999389629810485"/>
    <pageSetUpPr fitToPage="1"/>
  </sheetPr>
  <dimension ref="A1:M150"/>
  <sheetViews>
    <sheetView showGridLines="0" topLeftCell="A33" zoomScale="85" zoomScaleNormal="85" workbookViewId="0">
      <selection activeCell="A9" sqref="A9:G10"/>
    </sheetView>
  </sheetViews>
  <sheetFormatPr defaultColWidth="9.1328125" defaultRowHeight="14.25"/>
  <cols>
    <col min="1" max="1" width="63.265625" style="112" customWidth="1"/>
    <col min="2" max="12" width="17.1328125" style="65" customWidth="1"/>
    <col min="13" max="13" width="9.1328125" style="64"/>
    <col min="14" max="18" width="14.73046875" style="64" customWidth="1"/>
    <col min="19" max="16384" width="9.1328125" style="64"/>
  </cols>
  <sheetData>
    <row r="1" spans="1:13" ht="33" customHeight="1">
      <c r="A1" s="61" t="str">
        <f>Summary!$A$1</f>
        <v>PRA Insurance Stress Testing 2019</v>
      </c>
      <c r="B1" s="62"/>
      <c r="C1" s="62"/>
      <c r="D1" s="62"/>
      <c r="E1" s="62"/>
      <c r="F1" s="62"/>
      <c r="G1" s="62"/>
      <c r="K1" s="62"/>
    </row>
    <row r="2" spans="1:13" ht="21" customHeight="1">
      <c r="A2" s="72" t="s">
        <v>492</v>
      </c>
      <c r="B2" s="72"/>
      <c r="C2" s="62"/>
      <c r="D2" s="62"/>
      <c r="E2" s="62"/>
      <c r="F2" s="356" t="s">
        <v>21</v>
      </c>
      <c r="G2" s="356"/>
    </row>
    <row r="3" spans="1:13" ht="21" customHeight="1">
      <c r="A3" s="100" t="s">
        <v>409</v>
      </c>
      <c r="B3" s="72" t="s">
        <v>364</v>
      </c>
      <c r="C3" s="62"/>
      <c r="D3" s="62"/>
      <c r="E3" s="62"/>
      <c r="F3" s="357" t="s">
        <v>19</v>
      </c>
      <c r="G3" s="357"/>
    </row>
    <row r="4" spans="1:13" ht="21" customHeight="1">
      <c r="A4" s="67"/>
      <c r="B4" s="62"/>
      <c r="C4" s="62"/>
      <c r="D4" s="62"/>
      <c r="E4" s="62"/>
      <c r="F4" s="358" t="s">
        <v>20</v>
      </c>
      <c r="G4" s="358"/>
    </row>
    <row r="5" spans="1:13">
      <c r="A5" s="67"/>
      <c r="B5" s="62"/>
      <c r="C5" s="62"/>
      <c r="D5" s="62"/>
      <c r="E5" s="62"/>
      <c r="F5" s="62"/>
      <c r="G5" s="62"/>
    </row>
    <row r="6" spans="1:13">
      <c r="A6" s="2" t="s">
        <v>4</v>
      </c>
      <c r="B6" s="353" t="str">
        <f>IF('Firm Info'!$B$6="","",'Firm Info'!$B$6)</f>
        <v/>
      </c>
      <c r="C6" s="353"/>
      <c r="D6" s="353"/>
      <c r="E6" s="353"/>
      <c r="F6" s="353"/>
      <c r="G6" s="353"/>
    </row>
    <row r="7" spans="1:13">
      <c r="A7" s="33" t="s">
        <v>341</v>
      </c>
      <c r="B7" s="353" t="str">
        <f>IF('Firm Info'!B7="","",'Firm Info'!$B$7)</f>
        <v>Solo</v>
      </c>
      <c r="C7" s="353"/>
      <c r="D7" s="353"/>
      <c r="E7" s="353"/>
      <c r="F7" s="353"/>
      <c r="G7" s="353"/>
      <c r="M7" s="65"/>
    </row>
    <row r="8" spans="1:13">
      <c r="A8" s="1" t="s">
        <v>13</v>
      </c>
      <c r="B8" s="350" t="str">
        <f>IF('Firm Info'!$B$11="","", TEXT('Firm Info'!$B$11,"dd/mm/yyyy"))</f>
        <v>31/12/2018</v>
      </c>
      <c r="C8" s="351"/>
      <c r="D8" s="351" t="str">
        <f>IF('Firm Info'!D10="","", TEXT('Firm Info'!D10+1,"dd/mm/yyyy"))</f>
        <v/>
      </c>
      <c r="E8" s="351"/>
      <c r="F8" s="351" t="str">
        <f>IF('Firm Info'!F10="","", TEXT('Firm Info'!F10+1,"dd/mm/yyyy"))</f>
        <v/>
      </c>
      <c r="G8" s="352"/>
      <c r="M8" s="65"/>
    </row>
    <row r="9" spans="1:13">
      <c r="A9" s="70"/>
      <c r="B9" s="113"/>
      <c r="C9" s="113"/>
      <c r="M9" s="65"/>
    </row>
    <row r="10" spans="1:13" ht="21">
      <c r="A10" s="71"/>
      <c r="B10" s="112"/>
    </row>
    <row r="11" spans="1:13" ht="21">
      <c r="A11" s="72" t="s">
        <v>336</v>
      </c>
      <c r="B11" s="64"/>
      <c r="C11" s="64"/>
      <c r="D11" s="64"/>
      <c r="E11" s="64"/>
      <c r="F11" s="64"/>
      <c r="G11" s="64"/>
    </row>
    <row r="12" spans="1:13" ht="21">
      <c r="A12" s="72" t="s">
        <v>490</v>
      </c>
      <c r="B12" s="64"/>
      <c r="C12" s="64"/>
      <c r="D12" s="64"/>
      <c r="E12" s="64"/>
      <c r="F12" s="64"/>
      <c r="G12" s="64"/>
    </row>
    <row r="13" spans="1:13" s="70" customFormat="1">
      <c r="C13" s="130"/>
    </row>
    <row r="14" spans="1:13" s="70" customFormat="1">
      <c r="A14" s="145"/>
      <c r="B14" s="146"/>
      <c r="C14" s="158" t="s">
        <v>2</v>
      </c>
      <c r="D14" s="158" t="s">
        <v>448</v>
      </c>
      <c r="E14" s="158" t="s">
        <v>449</v>
      </c>
      <c r="F14" s="158" t="s">
        <v>227</v>
      </c>
      <c r="G14" s="158" t="s">
        <v>228</v>
      </c>
    </row>
    <row r="15" spans="1:13" s="70" customFormat="1">
      <c r="A15" s="73" t="s">
        <v>10</v>
      </c>
      <c r="B15" s="146"/>
      <c r="C15" s="157" t="s">
        <v>54</v>
      </c>
      <c r="D15" s="158" t="s">
        <v>214</v>
      </c>
      <c r="E15" s="158" t="s">
        <v>215</v>
      </c>
      <c r="F15" s="158" t="s">
        <v>216</v>
      </c>
      <c r="G15" s="158" t="s">
        <v>217</v>
      </c>
    </row>
    <row r="16" spans="1:13" s="70" customFormat="1" ht="28.5">
      <c r="A16" s="147" t="s">
        <v>411</v>
      </c>
      <c r="B16" s="148"/>
      <c r="C16" s="170"/>
      <c r="D16" s="170"/>
      <c r="E16" s="170"/>
      <c r="F16" s="170"/>
      <c r="G16" s="170"/>
    </row>
    <row r="17" spans="1:7" s="70" customFormat="1">
      <c r="A17" s="149" t="s">
        <v>412</v>
      </c>
      <c r="B17" s="148" t="s">
        <v>56</v>
      </c>
      <c r="C17" s="153"/>
      <c r="D17" s="153"/>
      <c r="E17" s="11"/>
      <c r="F17" s="153"/>
      <c r="G17" s="11"/>
    </row>
    <row r="18" spans="1:7" s="70" customFormat="1">
      <c r="A18" s="149" t="s">
        <v>413</v>
      </c>
      <c r="B18" s="148" t="s">
        <v>60</v>
      </c>
      <c r="C18" s="153"/>
      <c r="D18" s="153"/>
      <c r="E18" s="11"/>
      <c r="F18" s="153"/>
      <c r="G18" s="11"/>
    </row>
    <row r="19" spans="1:7" s="70" customFormat="1" ht="28.5">
      <c r="A19" s="149" t="s">
        <v>414</v>
      </c>
      <c r="B19" s="148" t="s">
        <v>62</v>
      </c>
      <c r="C19" s="153"/>
      <c r="D19" s="153"/>
      <c r="E19" s="11"/>
      <c r="F19" s="153"/>
      <c r="G19" s="11"/>
    </row>
    <row r="20" spans="1:7" s="70" customFormat="1">
      <c r="A20" s="149" t="s">
        <v>415</v>
      </c>
      <c r="B20" s="148" t="s">
        <v>64</v>
      </c>
      <c r="C20" s="153"/>
      <c r="D20" s="11"/>
      <c r="E20" s="153"/>
      <c r="F20" s="153"/>
      <c r="G20" s="153"/>
    </row>
    <row r="21" spans="1:7" s="70" customFormat="1">
      <c r="A21" s="149" t="s">
        <v>416</v>
      </c>
      <c r="B21" s="148" t="s">
        <v>68</v>
      </c>
      <c r="C21" s="153"/>
      <c r="D21" s="153"/>
      <c r="E21" s="11"/>
      <c r="F21" s="11"/>
      <c r="G21" s="11"/>
    </row>
    <row r="22" spans="1:7" s="70" customFormat="1">
      <c r="A22" s="149" t="s">
        <v>417</v>
      </c>
      <c r="B22" s="148" t="s">
        <v>72</v>
      </c>
      <c r="C22" s="153"/>
      <c r="D22" s="11"/>
      <c r="E22" s="153"/>
      <c r="F22" s="153"/>
      <c r="G22" s="153"/>
    </row>
    <row r="23" spans="1:7" s="70" customFormat="1">
      <c r="A23" s="149" t="s">
        <v>418</v>
      </c>
      <c r="B23" s="148" t="s">
        <v>75</v>
      </c>
      <c r="C23" s="153"/>
      <c r="D23" s="11"/>
      <c r="E23" s="153"/>
      <c r="F23" s="153"/>
      <c r="G23" s="153"/>
    </row>
    <row r="24" spans="1:7" s="70" customFormat="1">
      <c r="A24" s="149" t="s">
        <v>378</v>
      </c>
      <c r="B24" s="148" t="s">
        <v>79</v>
      </c>
      <c r="C24" s="153"/>
      <c r="D24" s="153"/>
      <c r="E24" s="11"/>
      <c r="F24" s="11"/>
      <c r="G24" s="11"/>
    </row>
    <row r="25" spans="1:7" s="70" customFormat="1">
      <c r="A25" s="149" t="s">
        <v>189</v>
      </c>
      <c r="B25" s="148" t="s">
        <v>81</v>
      </c>
      <c r="C25" s="153"/>
      <c r="D25" s="11"/>
      <c r="E25" s="153"/>
      <c r="F25" s="153"/>
      <c r="G25" s="153"/>
    </row>
    <row r="26" spans="1:7" s="70" customFormat="1">
      <c r="A26" s="149" t="s">
        <v>419</v>
      </c>
      <c r="B26" s="148" t="s">
        <v>84</v>
      </c>
      <c r="C26" s="153"/>
      <c r="D26" s="11"/>
      <c r="E26" s="11"/>
      <c r="F26" s="11"/>
      <c r="G26" s="153"/>
    </row>
    <row r="27" spans="1:7" s="70" customFormat="1" ht="28.5">
      <c r="A27" s="149" t="s">
        <v>420</v>
      </c>
      <c r="B27" s="148" t="s">
        <v>87</v>
      </c>
      <c r="C27" s="153"/>
      <c r="D27" s="153"/>
      <c r="E27" s="153"/>
      <c r="F27" s="153"/>
      <c r="G27" s="153"/>
    </row>
    <row r="28" spans="1:7" s="70" customFormat="1" ht="42.75">
      <c r="A28" s="147" t="s">
        <v>421</v>
      </c>
      <c r="B28" s="148"/>
      <c r="C28" s="170"/>
      <c r="D28" s="170"/>
      <c r="E28" s="170"/>
      <c r="F28" s="170"/>
      <c r="G28" s="170"/>
    </row>
    <row r="29" spans="1:7" s="70" customFormat="1" ht="42.75">
      <c r="A29" s="149" t="s">
        <v>421</v>
      </c>
      <c r="B29" s="148" t="s">
        <v>94</v>
      </c>
      <c r="C29" s="153"/>
      <c r="D29" s="11"/>
      <c r="E29" s="11"/>
      <c r="F29" s="11"/>
      <c r="G29" s="11"/>
    </row>
    <row r="30" spans="1:7" s="70" customFormat="1">
      <c r="A30" s="147" t="s">
        <v>422</v>
      </c>
      <c r="B30" s="148"/>
      <c r="C30" s="170"/>
      <c r="D30" s="170"/>
      <c r="E30" s="170"/>
      <c r="F30" s="170"/>
      <c r="G30" s="170"/>
    </row>
    <row r="31" spans="1:7" s="70" customFormat="1">
      <c r="A31" s="149" t="s">
        <v>423</v>
      </c>
      <c r="B31" s="148" t="s">
        <v>96</v>
      </c>
      <c r="C31" s="154"/>
      <c r="D31" s="153"/>
      <c r="E31" s="153"/>
      <c r="F31" s="153"/>
      <c r="G31" s="11"/>
    </row>
    <row r="32" spans="1:7" s="70" customFormat="1">
      <c r="A32" s="147" t="s">
        <v>334</v>
      </c>
      <c r="B32" s="148" t="s">
        <v>108</v>
      </c>
      <c r="C32" s="153"/>
      <c r="D32" s="153"/>
      <c r="E32" s="153"/>
      <c r="F32" s="153"/>
      <c r="G32" s="153"/>
    </row>
    <row r="33" spans="1:7" s="70" customFormat="1">
      <c r="A33" s="150" t="s">
        <v>424</v>
      </c>
      <c r="B33" s="148"/>
      <c r="C33" s="170"/>
      <c r="D33" s="170"/>
      <c r="E33" s="170"/>
      <c r="F33" s="170"/>
      <c r="G33" s="170"/>
    </row>
    <row r="34" spans="1:7" s="70" customFormat="1">
      <c r="A34" s="149" t="s">
        <v>425</v>
      </c>
      <c r="B34" s="148" t="s">
        <v>110</v>
      </c>
      <c r="C34" s="153"/>
      <c r="D34" s="11"/>
      <c r="E34" s="11"/>
      <c r="F34" s="153"/>
      <c r="G34" s="11"/>
    </row>
    <row r="35" spans="1:7" s="70" customFormat="1" ht="42.75">
      <c r="A35" s="149" t="s">
        <v>426</v>
      </c>
      <c r="B35" s="148" t="s">
        <v>112</v>
      </c>
      <c r="C35" s="153"/>
      <c r="D35" s="11"/>
      <c r="E35" s="11"/>
      <c r="F35" s="153"/>
      <c r="G35" s="11"/>
    </row>
    <row r="36" spans="1:7" s="70" customFormat="1">
      <c r="A36" s="149" t="s">
        <v>427</v>
      </c>
      <c r="B36" s="148" t="s">
        <v>114</v>
      </c>
      <c r="C36" s="153"/>
      <c r="D36" s="11"/>
      <c r="E36" s="11"/>
      <c r="F36" s="153"/>
      <c r="G36" s="153"/>
    </row>
    <row r="37" spans="1:7" s="70" customFormat="1" ht="28.5">
      <c r="A37" s="149" t="s">
        <v>428</v>
      </c>
      <c r="B37" s="148" t="s">
        <v>116</v>
      </c>
      <c r="C37" s="153"/>
      <c r="D37" s="11"/>
      <c r="E37" s="11"/>
      <c r="F37" s="153"/>
      <c r="G37" s="153"/>
    </row>
    <row r="38" spans="1:7" s="70" customFormat="1" ht="28.5">
      <c r="A38" s="149" t="s">
        <v>429</v>
      </c>
      <c r="B38" s="148" t="s">
        <v>118</v>
      </c>
      <c r="C38" s="153"/>
      <c r="D38" s="11"/>
      <c r="E38" s="11"/>
      <c r="F38" s="153"/>
      <c r="G38" s="11"/>
    </row>
    <row r="39" spans="1:7" s="70" customFormat="1" ht="28.5">
      <c r="A39" s="149" t="s">
        <v>430</v>
      </c>
      <c r="B39" s="148" t="s">
        <v>120</v>
      </c>
      <c r="C39" s="153"/>
      <c r="D39" s="11"/>
      <c r="E39" s="11"/>
      <c r="F39" s="153"/>
      <c r="G39" s="153"/>
    </row>
    <row r="40" spans="1:7" s="70" customFormat="1" ht="28.5">
      <c r="A40" s="149" t="s">
        <v>431</v>
      </c>
      <c r="B40" s="148" t="s">
        <v>122</v>
      </c>
      <c r="C40" s="153"/>
      <c r="D40" s="11"/>
      <c r="E40" s="11"/>
      <c r="F40" s="153"/>
      <c r="G40" s="11"/>
    </row>
    <row r="41" spans="1:7" s="70" customFormat="1" ht="28.5">
      <c r="A41" s="149" t="s">
        <v>432</v>
      </c>
      <c r="B41" s="148" t="s">
        <v>123</v>
      </c>
      <c r="C41" s="153"/>
      <c r="D41" s="11"/>
      <c r="E41" s="11"/>
      <c r="F41" s="153"/>
      <c r="G41" s="153"/>
    </row>
    <row r="42" spans="1:7" s="70" customFormat="1">
      <c r="A42" s="151" t="s">
        <v>433</v>
      </c>
      <c r="B42" s="148" t="s">
        <v>127</v>
      </c>
      <c r="C42" s="153"/>
      <c r="D42" s="11"/>
      <c r="E42" s="11"/>
      <c r="F42" s="153"/>
      <c r="G42" s="153"/>
    </row>
    <row r="43" spans="1:7" s="70" customFormat="1">
      <c r="A43" s="150" t="s">
        <v>335</v>
      </c>
      <c r="B43" s="148" t="s">
        <v>129</v>
      </c>
      <c r="C43" s="153"/>
      <c r="D43" s="11"/>
      <c r="E43" s="11"/>
      <c r="F43" s="153"/>
      <c r="G43" s="153"/>
    </row>
    <row r="44" spans="1:7" s="70" customFormat="1">
      <c r="A44" s="150" t="s">
        <v>434</v>
      </c>
      <c r="B44" s="148"/>
      <c r="C44" s="170"/>
      <c r="D44" s="170"/>
      <c r="E44" s="170"/>
      <c r="F44" s="170"/>
      <c r="G44" s="170"/>
    </row>
    <row r="45" spans="1:7" s="70" customFormat="1">
      <c r="A45" s="151" t="s">
        <v>435</v>
      </c>
      <c r="B45" s="148" t="s">
        <v>134</v>
      </c>
      <c r="C45" s="153"/>
      <c r="D45" s="153"/>
      <c r="E45" s="153"/>
      <c r="F45" s="153"/>
      <c r="G45" s="153"/>
    </row>
    <row r="46" spans="1:7" s="70" customFormat="1">
      <c r="A46" s="151" t="s">
        <v>436</v>
      </c>
      <c r="B46" s="148" t="s">
        <v>136</v>
      </c>
      <c r="C46" s="153"/>
      <c r="D46" s="153"/>
      <c r="E46" s="153"/>
      <c r="F46" s="153"/>
      <c r="G46" s="11"/>
    </row>
    <row r="47" spans="1:7" s="70" customFormat="1">
      <c r="A47" s="149" t="s">
        <v>437</v>
      </c>
      <c r="B47" s="148" t="s">
        <v>142</v>
      </c>
      <c r="C47" s="153"/>
      <c r="D47" s="153"/>
      <c r="E47" s="153"/>
      <c r="F47" s="153"/>
      <c r="G47" s="153"/>
    </row>
    <row r="48" spans="1:7" s="70" customFormat="1">
      <c r="A48" s="151" t="s">
        <v>438</v>
      </c>
      <c r="B48" s="148" t="s">
        <v>143</v>
      </c>
      <c r="C48" s="153"/>
      <c r="D48" s="153"/>
      <c r="E48" s="153"/>
      <c r="F48" s="153"/>
      <c r="G48" s="11"/>
    </row>
    <row r="49" spans="1:7" s="70" customFormat="1">
      <c r="A49" s="147" t="s">
        <v>44</v>
      </c>
      <c r="B49" s="148" t="s">
        <v>147</v>
      </c>
      <c r="C49" s="155"/>
      <c r="D49" s="11"/>
      <c r="E49" s="11"/>
      <c r="F49" s="11"/>
      <c r="G49" s="11"/>
    </row>
    <row r="50" spans="1:7" s="70" customFormat="1">
      <c r="A50" s="147" t="s">
        <v>439</v>
      </c>
      <c r="B50" s="148" t="s">
        <v>150</v>
      </c>
      <c r="C50" s="155"/>
      <c r="D50" s="11"/>
      <c r="E50" s="11"/>
      <c r="F50" s="11"/>
      <c r="G50" s="11"/>
    </row>
    <row r="51" spans="1:7" s="70" customFormat="1">
      <c r="A51" s="147" t="s">
        <v>440</v>
      </c>
      <c r="B51" s="148" t="s">
        <v>153</v>
      </c>
      <c r="C51" s="155"/>
      <c r="D51" s="11"/>
      <c r="E51" s="11"/>
      <c r="F51" s="11"/>
      <c r="G51" s="11"/>
    </row>
    <row r="52" spans="1:7" s="70" customFormat="1">
      <c r="A52" s="147" t="s">
        <v>441</v>
      </c>
      <c r="B52" s="148" t="s">
        <v>155</v>
      </c>
      <c r="C52" s="155"/>
      <c r="D52" s="11"/>
      <c r="E52" s="11"/>
      <c r="F52" s="11"/>
      <c r="G52" s="11"/>
    </row>
    <row r="53" spans="1:7" s="70" customFormat="1"/>
    <row r="54" spans="1:7" s="70" customFormat="1" ht="18">
      <c r="A54" s="207" t="s">
        <v>378</v>
      </c>
    </row>
    <row r="55" spans="1:7" s="70" customFormat="1">
      <c r="A55" s="208" t="s">
        <v>491</v>
      </c>
    </row>
    <row r="56" spans="1:7" s="70" customFormat="1"/>
    <row r="57" spans="1:7" s="70" customFormat="1">
      <c r="C57" s="130" t="s">
        <v>338</v>
      </c>
    </row>
    <row r="58" spans="1:7" s="70" customFormat="1">
      <c r="C58" s="152" t="s">
        <v>2</v>
      </c>
    </row>
    <row r="59" spans="1:7" s="70" customFormat="1">
      <c r="A59" s="73" t="s">
        <v>10</v>
      </c>
      <c r="B59" s="145"/>
      <c r="C59" s="148" t="s">
        <v>218</v>
      </c>
    </row>
    <row r="60" spans="1:7" s="70" customFormat="1">
      <c r="A60" s="147" t="s">
        <v>378</v>
      </c>
      <c r="B60" s="148"/>
      <c r="C60" s="170"/>
    </row>
    <row r="61" spans="1:7" s="70" customFormat="1">
      <c r="A61" s="151" t="s">
        <v>40</v>
      </c>
      <c r="B61" s="148" t="s">
        <v>163</v>
      </c>
      <c r="C61" s="153"/>
    </row>
    <row r="62" spans="1:7" s="70" customFormat="1">
      <c r="A62" s="151" t="s">
        <v>442</v>
      </c>
      <c r="B62" s="148" t="s">
        <v>164</v>
      </c>
      <c r="C62" s="153"/>
    </row>
    <row r="63" spans="1:7" s="70" customFormat="1">
      <c r="A63" s="151" t="s">
        <v>332</v>
      </c>
      <c r="B63" s="148" t="s">
        <v>165</v>
      </c>
      <c r="C63" s="153"/>
    </row>
    <row r="64" spans="1:7" s="70" customFormat="1">
      <c r="A64" s="151" t="s">
        <v>443</v>
      </c>
      <c r="B64" s="148" t="s">
        <v>167</v>
      </c>
      <c r="C64" s="153"/>
    </row>
    <row r="65" spans="1:12" s="70" customFormat="1">
      <c r="A65" s="151" t="s">
        <v>333</v>
      </c>
      <c r="B65" s="148" t="s">
        <v>169</v>
      </c>
      <c r="C65" s="153"/>
    </row>
    <row r="66" spans="1:12" s="70" customFormat="1">
      <c r="A66" s="156" t="s">
        <v>378</v>
      </c>
      <c r="B66" s="148" t="s">
        <v>173</v>
      </c>
      <c r="C66" s="153"/>
    </row>
    <row r="67" spans="1:12" s="70" customFormat="1">
      <c r="A67" s="156" t="s">
        <v>444</v>
      </c>
      <c r="B67" s="148"/>
      <c r="C67" s="170"/>
    </row>
    <row r="68" spans="1:12" s="70" customFormat="1">
      <c r="A68" s="151" t="s">
        <v>445</v>
      </c>
      <c r="B68" s="148" t="s">
        <v>175</v>
      </c>
      <c r="C68" s="153"/>
    </row>
    <row r="69" spans="1:12" s="70" customFormat="1">
      <c r="A69" s="151" t="s">
        <v>446</v>
      </c>
      <c r="B69" s="148" t="s">
        <v>177</v>
      </c>
      <c r="C69" s="153"/>
    </row>
    <row r="70" spans="1:12" s="70" customFormat="1">
      <c r="A70" s="150" t="s">
        <v>447</v>
      </c>
      <c r="B70" s="148" t="s">
        <v>178</v>
      </c>
      <c r="C70" s="153"/>
    </row>
    <row r="71" spans="1:12" s="70" customFormat="1"/>
    <row r="73" spans="1:12" ht="21">
      <c r="A73" s="72" t="s">
        <v>202</v>
      </c>
      <c r="B73" s="62"/>
      <c r="C73" s="64"/>
      <c r="D73" s="64"/>
      <c r="E73" s="64"/>
      <c r="F73" s="64"/>
      <c r="G73" s="64"/>
      <c r="H73" s="64"/>
      <c r="I73" s="64"/>
      <c r="J73" s="64"/>
      <c r="K73" s="64"/>
      <c r="L73" s="64"/>
    </row>
    <row r="74" spans="1:12" ht="21">
      <c r="A74" s="72" t="s">
        <v>450</v>
      </c>
      <c r="B74" s="62"/>
      <c r="C74" s="64"/>
      <c r="D74" s="64"/>
      <c r="E74" s="64"/>
      <c r="F74" s="64"/>
      <c r="G74" s="64"/>
      <c r="H74" s="64"/>
      <c r="I74" s="64"/>
      <c r="J74" s="64"/>
      <c r="K74" s="64"/>
      <c r="L74" s="64"/>
    </row>
    <row r="75" spans="1:12">
      <c r="A75" s="64"/>
      <c r="B75" s="62"/>
      <c r="C75" s="130" t="s">
        <v>338</v>
      </c>
      <c r="D75" s="86"/>
      <c r="E75" s="86"/>
      <c r="F75" s="86"/>
      <c r="G75" s="86"/>
      <c r="H75" s="86"/>
      <c r="I75" s="86"/>
      <c r="J75" s="86"/>
      <c r="K75" s="86"/>
      <c r="L75" s="86"/>
    </row>
    <row r="76" spans="1:12" ht="15" customHeight="1">
      <c r="A76" s="79"/>
      <c r="B76" s="79"/>
      <c r="C76" s="359" t="s">
        <v>203</v>
      </c>
      <c r="D76" s="360" t="s">
        <v>204</v>
      </c>
      <c r="E76" s="360"/>
      <c r="F76" s="360"/>
      <c r="G76" s="360"/>
      <c r="H76" s="360"/>
      <c r="I76" s="360"/>
      <c r="J76" s="360"/>
      <c r="K76" s="360"/>
      <c r="L76" s="360"/>
    </row>
    <row r="77" spans="1:12" ht="71.25">
      <c r="A77" s="80"/>
      <c r="B77" s="80"/>
      <c r="C77" s="359"/>
      <c r="D77" s="159" t="s">
        <v>205</v>
      </c>
      <c r="E77" s="159" t="s">
        <v>206</v>
      </c>
      <c r="F77" s="159" t="s">
        <v>207</v>
      </c>
      <c r="G77" s="159" t="s">
        <v>208</v>
      </c>
      <c r="H77" s="159" t="s">
        <v>209</v>
      </c>
      <c r="I77" s="159" t="s">
        <v>210</v>
      </c>
      <c r="J77" s="159" t="s">
        <v>211</v>
      </c>
      <c r="K77" s="159" t="s">
        <v>212</v>
      </c>
      <c r="L77" s="159" t="s">
        <v>213</v>
      </c>
    </row>
    <row r="78" spans="1:12">
      <c r="A78" s="73" t="s">
        <v>10</v>
      </c>
      <c r="B78" s="81"/>
      <c r="C78" s="160" t="s">
        <v>54</v>
      </c>
      <c r="D78" s="160" t="s">
        <v>214</v>
      </c>
      <c r="E78" s="160" t="s">
        <v>215</v>
      </c>
      <c r="F78" s="160" t="s">
        <v>216</v>
      </c>
      <c r="G78" s="160" t="s">
        <v>217</v>
      </c>
      <c r="H78" s="160" t="s">
        <v>218</v>
      </c>
      <c r="I78" s="160" t="s">
        <v>219</v>
      </c>
      <c r="J78" s="160" t="s">
        <v>220</v>
      </c>
      <c r="K78" s="160" t="s">
        <v>221</v>
      </c>
      <c r="L78" s="160" t="s">
        <v>222</v>
      </c>
    </row>
    <row r="79" spans="1:12">
      <c r="A79" s="3" t="s">
        <v>223</v>
      </c>
      <c r="B79" s="7" t="s">
        <v>56</v>
      </c>
      <c r="C79" s="161"/>
      <c r="D79" s="162"/>
      <c r="E79" s="162"/>
      <c r="F79" s="163"/>
      <c r="G79" s="163"/>
      <c r="H79" s="164"/>
      <c r="I79" s="164"/>
      <c r="J79" s="162"/>
      <c r="K79" s="165"/>
      <c r="L79" s="162"/>
    </row>
    <row r="80" spans="1:12">
      <c r="A80" s="3" t="s">
        <v>33</v>
      </c>
      <c r="B80" s="7" t="s">
        <v>58</v>
      </c>
      <c r="C80" s="161"/>
      <c r="D80" s="162"/>
      <c r="E80" s="162"/>
      <c r="F80" s="163"/>
      <c r="G80" s="163"/>
      <c r="H80" s="161"/>
      <c r="I80" s="161"/>
      <c r="J80" s="162"/>
      <c r="K80" s="162"/>
      <c r="L80" s="162"/>
    </row>
    <row r="81" spans="1:12">
      <c r="A81" s="18" t="s">
        <v>40</v>
      </c>
      <c r="B81" s="7" t="s">
        <v>60</v>
      </c>
      <c r="C81" s="166"/>
      <c r="D81" s="163"/>
      <c r="E81" s="163"/>
      <c r="F81" s="163"/>
      <c r="G81" s="163"/>
      <c r="H81" s="166"/>
      <c r="I81" s="166"/>
      <c r="J81" s="163"/>
      <c r="K81" s="163"/>
      <c r="L81" s="163"/>
    </row>
    <row r="82" spans="1:12">
      <c r="A82" s="21" t="s">
        <v>224</v>
      </c>
      <c r="B82" s="7" t="s">
        <v>62</v>
      </c>
      <c r="C82" s="166"/>
      <c r="D82" s="163"/>
      <c r="E82" s="163"/>
      <c r="F82" s="163"/>
      <c r="G82" s="163"/>
      <c r="H82" s="166"/>
      <c r="I82" s="166"/>
      <c r="J82" s="163"/>
      <c r="K82" s="163"/>
      <c r="L82" s="163"/>
    </row>
    <row r="83" spans="1:12">
      <c r="A83" s="3" t="s">
        <v>225</v>
      </c>
      <c r="B83" s="7" t="s">
        <v>64</v>
      </c>
      <c r="C83" s="161"/>
      <c r="D83" s="161"/>
      <c r="E83" s="161"/>
      <c r="F83" s="161"/>
      <c r="G83" s="161"/>
      <c r="H83" s="161"/>
      <c r="I83" s="161"/>
      <c r="J83" s="161"/>
      <c r="K83" s="161"/>
      <c r="L83" s="161"/>
    </row>
    <row r="84" spans="1:12">
      <c r="A84" s="18" t="s">
        <v>226</v>
      </c>
      <c r="B84" s="7" t="s">
        <v>66</v>
      </c>
      <c r="C84" s="161"/>
      <c r="D84" s="162"/>
      <c r="E84" s="162"/>
      <c r="F84" s="163"/>
      <c r="G84" s="163"/>
      <c r="H84" s="161"/>
      <c r="I84" s="161"/>
      <c r="J84" s="162"/>
      <c r="K84" s="162"/>
      <c r="L84" s="162"/>
    </row>
    <row r="85" spans="1:12">
      <c r="A85" s="18" t="s">
        <v>227</v>
      </c>
      <c r="B85" s="7" t="s">
        <v>68</v>
      </c>
      <c r="C85" s="161"/>
      <c r="D85" s="162"/>
      <c r="E85" s="162"/>
      <c r="F85" s="163"/>
      <c r="G85" s="163"/>
      <c r="H85" s="161"/>
      <c r="I85" s="161"/>
      <c r="J85" s="162"/>
      <c r="K85" s="162"/>
      <c r="L85" s="162"/>
    </row>
    <row r="86" spans="1:12">
      <c r="A86" s="18" t="s">
        <v>228</v>
      </c>
      <c r="B86" s="7" t="s">
        <v>70</v>
      </c>
      <c r="C86" s="161"/>
      <c r="D86" s="162"/>
      <c r="E86" s="162"/>
      <c r="F86" s="163"/>
      <c r="G86" s="163"/>
      <c r="H86" s="161"/>
      <c r="I86" s="161"/>
      <c r="J86" s="162"/>
      <c r="K86" s="162"/>
      <c r="L86" s="162"/>
    </row>
    <row r="87" spans="1:12">
      <c r="A87" s="3" t="s">
        <v>229</v>
      </c>
      <c r="B87" s="7" t="s">
        <v>72</v>
      </c>
      <c r="C87" s="161"/>
      <c r="D87" s="162"/>
      <c r="E87" s="162"/>
      <c r="F87" s="163"/>
      <c r="G87" s="163"/>
      <c r="H87" s="161"/>
      <c r="I87" s="161"/>
      <c r="J87" s="162"/>
      <c r="K87" s="162"/>
      <c r="L87" s="162"/>
    </row>
    <row r="88" spans="1:12">
      <c r="A88" s="3" t="s">
        <v>230</v>
      </c>
      <c r="B88" s="7" t="s">
        <v>73</v>
      </c>
      <c r="C88" s="161"/>
      <c r="D88" s="162"/>
      <c r="E88" s="162"/>
      <c r="F88" s="163"/>
      <c r="G88" s="163"/>
      <c r="H88" s="161"/>
      <c r="I88" s="161"/>
      <c r="J88" s="162"/>
      <c r="K88" s="162"/>
      <c r="L88" s="162"/>
    </row>
    <row r="89" spans="1:12">
      <c r="A89" s="3" t="s">
        <v>231</v>
      </c>
      <c r="B89" s="7" t="s">
        <v>75</v>
      </c>
      <c r="C89" s="161"/>
      <c r="D89" s="162"/>
      <c r="E89" s="162"/>
      <c r="F89" s="163"/>
      <c r="G89" s="163"/>
      <c r="H89" s="161"/>
      <c r="I89" s="161"/>
      <c r="J89" s="162"/>
      <c r="K89" s="162"/>
      <c r="L89" s="162"/>
    </row>
    <row r="90" spans="1:12">
      <c r="A90" s="82"/>
      <c r="B90" s="83"/>
      <c r="C90" s="60"/>
      <c r="D90" s="60"/>
      <c r="E90" s="60"/>
      <c r="F90" s="60"/>
      <c r="G90" s="60"/>
    </row>
    <row r="91" spans="1:12">
      <c r="A91" s="85"/>
      <c r="B91" s="83"/>
      <c r="C91" s="60"/>
      <c r="D91" s="60"/>
      <c r="E91" s="60"/>
      <c r="F91" s="60"/>
      <c r="G91" s="60"/>
    </row>
    <row r="92" spans="1:12">
      <c r="A92" s="82"/>
      <c r="B92" s="83"/>
      <c r="C92" s="60"/>
      <c r="D92" s="60"/>
      <c r="E92" s="60"/>
      <c r="F92" s="60"/>
      <c r="G92" s="60"/>
    </row>
    <row r="93" spans="1:12">
      <c r="A93" s="64"/>
      <c r="B93" s="64"/>
      <c r="C93" s="64"/>
      <c r="D93" s="64"/>
      <c r="E93" s="64"/>
      <c r="F93" s="64"/>
      <c r="G93" s="64"/>
    </row>
    <row r="94" spans="1:12">
      <c r="A94" s="64"/>
      <c r="B94" s="64"/>
      <c r="C94" s="64"/>
      <c r="D94" s="64"/>
      <c r="E94" s="64"/>
      <c r="F94" s="64"/>
      <c r="G94" s="64"/>
    </row>
    <row r="95" spans="1:12">
      <c r="A95" s="64"/>
      <c r="B95" s="64"/>
      <c r="C95" s="64"/>
      <c r="D95" s="64"/>
      <c r="E95" s="64"/>
      <c r="F95" s="64"/>
      <c r="G95" s="64"/>
    </row>
    <row r="96" spans="1:12">
      <c r="A96" s="64"/>
      <c r="B96" s="64"/>
      <c r="C96" s="64"/>
      <c r="D96" s="64"/>
      <c r="E96" s="64"/>
      <c r="F96" s="64"/>
      <c r="G96" s="64"/>
    </row>
    <row r="97" spans="1:7">
      <c r="A97" s="64"/>
      <c r="B97" s="64"/>
      <c r="C97" s="64"/>
      <c r="D97" s="64"/>
      <c r="E97" s="64"/>
      <c r="F97" s="64"/>
      <c r="G97" s="64"/>
    </row>
    <row r="98" spans="1:7">
      <c r="A98" s="64"/>
      <c r="B98" s="64"/>
      <c r="C98" s="64"/>
      <c r="D98" s="64"/>
      <c r="E98" s="64"/>
      <c r="F98" s="64"/>
      <c r="G98" s="64"/>
    </row>
    <row r="99" spans="1:7">
      <c r="A99" s="64"/>
      <c r="B99" s="64"/>
      <c r="C99" s="64"/>
      <c r="D99" s="64"/>
      <c r="E99" s="64"/>
      <c r="F99" s="64"/>
      <c r="G99" s="64"/>
    </row>
    <row r="100" spans="1:7">
      <c r="A100" s="64"/>
      <c r="B100" s="64"/>
      <c r="C100" s="64"/>
      <c r="D100" s="64"/>
      <c r="E100" s="64"/>
      <c r="F100" s="64"/>
      <c r="G100" s="64"/>
    </row>
    <row r="101" spans="1:7">
      <c r="A101" s="64"/>
      <c r="B101" s="64"/>
      <c r="C101" s="64"/>
      <c r="D101" s="64"/>
      <c r="E101" s="64"/>
      <c r="F101" s="64"/>
      <c r="G101" s="64"/>
    </row>
    <row r="102" spans="1:7">
      <c r="A102" s="64"/>
      <c r="B102" s="64"/>
      <c r="C102" s="64"/>
      <c r="D102" s="64"/>
      <c r="E102" s="64"/>
      <c r="F102" s="64"/>
      <c r="G102" s="64"/>
    </row>
    <row r="103" spans="1:7">
      <c r="A103" s="64"/>
      <c r="B103" s="64"/>
      <c r="C103" s="64"/>
      <c r="D103" s="64"/>
      <c r="E103" s="64"/>
      <c r="F103" s="64"/>
      <c r="G103" s="64"/>
    </row>
    <row r="104" spans="1:7">
      <c r="A104" s="64"/>
      <c r="B104" s="64"/>
      <c r="C104" s="64"/>
      <c r="D104" s="64"/>
      <c r="E104" s="64"/>
      <c r="F104" s="64"/>
      <c r="G104" s="64"/>
    </row>
    <row r="105" spans="1:7">
      <c r="A105" s="64"/>
      <c r="B105" s="64"/>
      <c r="C105" s="64"/>
      <c r="D105" s="64"/>
      <c r="E105" s="64"/>
      <c r="F105" s="64"/>
      <c r="G105" s="64"/>
    </row>
    <row r="106" spans="1:7">
      <c r="A106" s="64"/>
      <c r="B106" s="64"/>
      <c r="C106" s="64"/>
      <c r="D106" s="64"/>
      <c r="E106" s="64"/>
      <c r="F106" s="64"/>
      <c r="G106" s="64"/>
    </row>
    <row r="107" spans="1:7">
      <c r="A107" s="64"/>
      <c r="B107" s="64"/>
      <c r="C107" s="64"/>
      <c r="D107" s="64"/>
      <c r="E107" s="64"/>
      <c r="F107" s="64"/>
      <c r="G107" s="64"/>
    </row>
    <row r="108" spans="1:7">
      <c r="A108" s="64"/>
      <c r="B108" s="64"/>
      <c r="C108" s="64"/>
      <c r="D108" s="64"/>
      <c r="E108" s="64"/>
      <c r="F108" s="64"/>
      <c r="G108" s="64"/>
    </row>
    <row r="109" spans="1:7">
      <c r="A109" s="64"/>
      <c r="B109" s="64"/>
      <c r="C109" s="64"/>
      <c r="D109" s="64"/>
      <c r="E109" s="64"/>
      <c r="F109" s="64"/>
      <c r="G109" s="64"/>
    </row>
    <row r="110" spans="1:7">
      <c r="A110" s="64"/>
      <c r="B110" s="64"/>
      <c r="C110" s="64"/>
      <c r="D110" s="64"/>
      <c r="E110" s="64"/>
      <c r="F110" s="64"/>
      <c r="G110" s="64"/>
    </row>
    <row r="111" spans="1:7">
      <c r="A111" s="64"/>
      <c r="B111" s="64"/>
      <c r="C111" s="64"/>
      <c r="D111" s="64"/>
      <c r="E111" s="64"/>
      <c r="F111" s="64"/>
      <c r="G111" s="64"/>
    </row>
    <row r="112" spans="1:7">
      <c r="A112" s="64"/>
      <c r="B112" s="64"/>
      <c r="C112" s="64"/>
      <c r="D112" s="64"/>
      <c r="E112" s="64"/>
      <c r="F112" s="64"/>
      <c r="G112" s="64"/>
    </row>
    <row r="113" spans="1:13">
      <c r="A113" s="64"/>
      <c r="B113" s="64"/>
      <c r="C113" s="64"/>
      <c r="D113" s="64"/>
      <c r="E113" s="64"/>
      <c r="F113" s="64"/>
      <c r="G113" s="64"/>
    </row>
    <row r="114" spans="1:13">
      <c r="A114" s="64"/>
      <c r="B114" s="64"/>
      <c r="C114" s="64"/>
      <c r="D114" s="64"/>
      <c r="E114" s="64"/>
      <c r="F114" s="64"/>
      <c r="G114" s="64"/>
    </row>
    <row r="115" spans="1:13">
      <c r="A115" s="64"/>
      <c r="B115" s="64"/>
      <c r="C115" s="64"/>
      <c r="D115" s="64"/>
      <c r="E115" s="64"/>
      <c r="F115" s="64"/>
      <c r="G115" s="64"/>
    </row>
    <row r="116" spans="1:13">
      <c r="A116" s="64"/>
      <c r="B116" s="64"/>
      <c r="C116" s="64"/>
      <c r="D116" s="64"/>
      <c r="E116" s="64"/>
      <c r="F116" s="64"/>
      <c r="G116" s="64"/>
    </row>
    <row r="117" spans="1:13">
      <c r="A117" s="64"/>
      <c r="B117" s="64"/>
      <c r="C117" s="64"/>
      <c r="D117" s="64"/>
      <c r="E117" s="64"/>
      <c r="F117" s="64"/>
      <c r="G117" s="64"/>
    </row>
    <row r="118" spans="1:13">
      <c r="A118" s="64"/>
      <c r="B118" s="64"/>
      <c r="C118" s="64"/>
      <c r="D118" s="64"/>
      <c r="E118" s="64"/>
      <c r="F118" s="64"/>
      <c r="G118" s="64"/>
    </row>
    <row r="119" spans="1:13">
      <c r="A119" s="64"/>
      <c r="B119" s="64"/>
      <c r="C119" s="64"/>
      <c r="D119" s="64"/>
      <c r="E119" s="64"/>
      <c r="F119" s="64"/>
      <c r="G119" s="64"/>
    </row>
    <row r="120" spans="1:13">
      <c r="A120" s="64"/>
      <c r="B120" s="64"/>
      <c r="C120" s="64"/>
      <c r="D120" s="64"/>
      <c r="E120" s="64"/>
      <c r="F120" s="64"/>
      <c r="G120" s="64"/>
    </row>
    <row r="121" spans="1:13">
      <c r="A121" s="64"/>
      <c r="B121" s="64"/>
      <c r="C121" s="64"/>
      <c r="D121" s="64"/>
      <c r="E121" s="64"/>
      <c r="F121" s="64"/>
      <c r="G121" s="64"/>
    </row>
    <row r="122" spans="1:13" s="65" customFormat="1">
      <c r="A122" s="64"/>
      <c r="B122" s="64"/>
      <c r="C122" s="64"/>
      <c r="D122" s="64"/>
      <c r="E122" s="64"/>
      <c r="F122" s="64"/>
      <c r="G122" s="64"/>
      <c r="M122" s="64"/>
    </row>
    <row r="123" spans="1:13" s="65" customFormat="1">
      <c r="A123" s="64"/>
      <c r="B123" s="64"/>
      <c r="C123" s="64"/>
      <c r="D123" s="64"/>
      <c r="E123" s="64"/>
      <c r="F123" s="64"/>
      <c r="G123" s="64"/>
      <c r="M123" s="64"/>
    </row>
    <row r="124" spans="1:13" s="65" customFormat="1">
      <c r="A124" s="64"/>
      <c r="B124" s="64"/>
      <c r="C124" s="64"/>
      <c r="D124" s="64"/>
      <c r="E124" s="64"/>
      <c r="F124" s="64"/>
      <c r="G124" s="64"/>
      <c r="M124" s="64"/>
    </row>
    <row r="125" spans="1:13" s="65" customFormat="1">
      <c r="A125" s="64"/>
      <c r="B125" s="64"/>
      <c r="C125" s="64"/>
      <c r="D125" s="64"/>
      <c r="E125" s="64"/>
      <c r="F125" s="64"/>
      <c r="G125" s="64"/>
      <c r="M125" s="64"/>
    </row>
    <row r="126" spans="1:13" s="65" customFormat="1">
      <c r="A126" s="64"/>
      <c r="B126" s="64"/>
      <c r="C126" s="64"/>
      <c r="D126" s="64"/>
      <c r="E126" s="64"/>
      <c r="F126" s="64"/>
      <c r="G126" s="64"/>
      <c r="M126" s="64"/>
    </row>
    <row r="127" spans="1:13" s="65" customFormat="1">
      <c r="A127" s="64"/>
      <c r="B127" s="64"/>
      <c r="C127" s="64"/>
      <c r="D127" s="64"/>
      <c r="E127" s="64"/>
      <c r="F127" s="64"/>
      <c r="G127" s="64"/>
      <c r="M127" s="64"/>
    </row>
    <row r="128" spans="1:13" s="65" customFormat="1">
      <c r="A128" s="64"/>
      <c r="B128" s="64"/>
      <c r="C128" s="64"/>
      <c r="D128" s="64"/>
      <c r="E128" s="64"/>
      <c r="F128" s="64"/>
      <c r="G128" s="64"/>
      <c r="M128" s="64"/>
    </row>
    <row r="129" spans="1:13" s="65" customFormat="1">
      <c r="A129" s="64"/>
      <c r="B129" s="64"/>
      <c r="C129" s="64"/>
      <c r="D129" s="64"/>
      <c r="E129" s="64"/>
      <c r="F129" s="64"/>
      <c r="G129" s="64"/>
      <c r="M129" s="64"/>
    </row>
    <row r="130" spans="1:13" s="65" customFormat="1">
      <c r="A130" s="64"/>
      <c r="B130" s="64"/>
      <c r="C130" s="64"/>
      <c r="D130" s="64"/>
      <c r="E130" s="64"/>
      <c r="F130" s="64"/>
      <c r="G130" s="64"/>
      <c r="M130" s="64"/>
    </row>
    <row r="131" spans="1:13" s="65" customFormat="1">
      <c r="A131" s="64"/>
      <c r="B131" s="64"/>
      <c r="C131" s="64"/>
      <c r="D131" s="64"/>
      <c r="E131" s="64"/>
      <c r="F131" s="64"/>
      <c r="G131" s="64"/>
      <c r="M131" s="64"/>
    </row>
    <row r="132" spans="1:13" s="65" customFormat="1">
      <c r="A132" s="64"/>
      <c r="B132" s="64"/>
      <c r="C132" s="64"/>
      <c r="D132" s="64"/>
      <c r="E132" s="64"/>
      <c r="F132" s="64"/>
      <c r="G132" s="64"/>
      <c r="M132" s="64"/>
    </row>
    <row r="133" spans="1:13" s="65" customFormat="1">
      <c r="A133" s="64"/>
      <c r="B133" s="64"/>
      <c r="C133" s="64"/>
      <c r="D133" s="64"/>
      <c r="E133" s="64"/>
      <c r="F133" s="64"/>
      <c r="G133" s="64"/>
      <c r="M133" s="64"/>
    </row>
    <row r="134" spans="1:13" s="65" customFormat="1">
      <c r="A134" s="64"/>
      <c r="B134" s="64"/>
      <c r="C134" s="64"/>
      <c r="D134" s="64"/>
      <c r="E134" s="64"/>
      <c r="F134" s="64"/>
      <c r="G134" s="64"/>
      <c r="M134" s="64"/>
    </row>
    <row r="135" spans="1:13" s="65" customFormat="1">
      <c r="A135" s="64"/>
      <c r="B135" s="64"/>
      <c r="C135" s="64"/>
      <c r="D135" s="64"/>
      <c r="E135" s="64"/>
      <c r="F135" s="64"/>
      <c r="G135" s="64"/>
      <c r="M135" s="64"/>
    </row>
    <row r="136" spans="1:13" s="65" customFormat="1">
      <c r="A136" s="64"/>
      <c r="B136" s="64"/>
      <c r="C136" s="64"/>
      <c r="D136" s="64"/>
      <c r="E136" s="64"/>
      <c r="F136" s="64"/>
      <c r="G136" s="64"/>
      <c r="M136" s="64"/>
    </row>
    <row r="137" spans="1:13" s="65" customFormat="1">
      <c r="A137" s="64"/>
      <c r="B137" s="64"/>
      <c r="C137" s="64"/>
      <c r="D137" s="64"/>
      <c r="E137" s="64"/>
      <c r="F137" s="64"/>
      <c r="G137" s="64"/>
      <c r="M137" s="64"/>
    </row>
    <row r="138" spans="1:13" s="65" customFormat="1">
      <c r="A138" s="64"/>
      <c r="B138" s="64"/>
      <c r="C138" s="64"/>
      <c r="D138" s="64"/>
      <c r="E138" s="64"/>
      <c r="F138" s="64"/>
      <c r="G138" s="64"/>
      <c r="M138" s="64"/>
    </row>
    <row r="139" spans="1:13" s="65" customFormat="1">
      <c r="A139" s="64"/>
      <c r="B139" s="64"/>
      <c r="C139" s="64"/>
      <c r="D139" s="64"/>
      <c r="E139" s="64"/>
      <c r="F139" s="64"/>
      <c r="G139" s="64"/>
      <c r="M139" s="64"/>
    </row>
    <row r="140" spans="1:13" s="65" customFormat="1">
      <c r="A140" s="64"/>
      <c r="B140" s="64"/>
      <c r="C140" s="64"/>
      <c r="D140" s="64"/>
      <c r="E140" s="64"/>
      <c r="F140" s="64"/>
      <c r="G140" s="64"/>
      <c r="M140" s="64"/>
    </row>
    <row r="141" spans="1:13" s="65" customFormat="1">
      <c r="A141" s="64"/>
      <c r="B141" s="64"/>
      <c r="C141" s="64"/>
      <c r="D141" s="64"/>
      <c r="E141" s="64"/>
      <c r="F141" s="64"/>
      <c r="G141" s="64"/>
      <c r="M141" s="64"/>
    </row>
    <row r="142" spans="1:13" s="65" customFormat="1">
      <c r="A142" s="64"/>
      <c r="B142" s="64"/>
      <c r="C142" s="64"/>
      <c r="D142" s="64"/>
      <c r="E142" s="64"/>
      <c r="F142" s="64"/>
      <c r="G142" s="64"/>
      <c r="M142" s="64"/>
    </row>
    <row r="143" spans="1:13" s="65" customFormat="1">
      <c r="A143" s="64"/>
      <c r="B143" s="64"/>
      <c r="C143" s="64"/>
      <c r="D143" s="64"/>
      <c r="E143" s="64"/>
      <c r="F143" s="64"/>
      <c r="G143" s="64"/>
      <c r="M143" s="64"/>
    </row>
    <row r="144" spans="1:13" s="65" customFormat="1">
      <c r="A144" s="64"/>
      <c r="B144" s="64"/>
      <c r="C144" s="64"/>
      <c r="D144" s="64"/>
      <c r="E144" s="64"/>
      <c r="F144" s="64"/>
      <c r="G144" s="64"/>
      <c r="M144" s="64"/>
    </row>
    <row r="145" spans="1:13" s="65" customFormat="1">
      <c r="A145" s="64"/>
      <c r="B145" s="64"/>
      <c r="C145" s="64"/>
      <c r="D145" s="64"/>
      <c r="E145" s="64"/>
      <c r="F145" s="64"/>
      <c r="G145" s="64"/>
      <c r="M145" s="64"/>
    </row>
    <row r="146" spans="1:13" s="65" customFormat="1">
      <c r="A146" s="64"/>
      <c r="B146" s="64"/>
      <c r="C146" s="64"/>
      <c r="D146" s="64"/>
      <c r="E146" s="64"/>
      <c r="F146" s="64"/>
      <c r="G146" s="64"/>
      <c r="M146" s="64"/>
    </row>
    <row r="147" spans="1:13" s="65" customFormat="1">
      <c r="A147" s="64"/>
      <c r="B147" s="64"/>
      <c r="C147" s="64"/>
      <c r="D147" s="64"/>
      <c r="E147" s="64"/>
      <c r="F147" s="64"/>
      <c r="G147" s="64"/>
      <c r="M147" s="64"/>
    </row>
    <row r="148" spans="1:13" s="65" customFormat="1">
      <c r="A148" s="64"/>
      <c r="B148" s="64"/>
      <c r="C148" s="64"/>
      <c r="D148" s="64"/>
      <c r="E148" s="64"/>
      <c r="F148" s="64"/>
      <c r="G148" s="64"/>
      <c r="M148" s="64"/>
    </row>
    <row r="149" spans="1:13" s="65" customFormat="1">
      <c r="A149" s="64"/>
      <c r="B149" s="64"/>
      <c r="C149" s="64"/>
      <c r="D149" s="64"/>
      <c r="E149" s="64"/>
      <c r="F149" s="64"/>
      <c r="G149" s="64"/>
      <c r="M149" s="64"/>
    </row>
    <row r="150" spans="1:13" s="65" customFormat="1">
      <c r="A150" s="64"/>
      <c r="B150" s="64"/>
      <c r="C150" s="64"/>
      <c r="D150" s="64"/>
      <c r="E150" s="64"/>
      <c r="F150" s="64"/>
      <c r="G150" s="64"/>
      <c r="M150" s="64"/>
    </row>
  </sheetData>
  <mergeCells count="8">
    <mergeCell ref="C76:C77"/>
    <mergeCell ref="D76:L76"/>
    <mergeCell ref="F2:G2"/>
    <mergeCell ref="F3:G3"/>
    <mergeCell ref="F4:G4"/>
    <mergeCell ref="B6:G6"/>
    <mergeCell ref="B7:G7"/>
    <mergeCell ref="B8:G8"/>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88"/>
  <sheetViews>
    <sheetView showGridLines="0" zoomScaleNormal="100" workbookViewId="0">
      <selection activeCell="B4" sqref="B4"/>
    </sheetView>
  </sheetViews>
  <sheetFormatPr defaultColWidth="9.1328125" defaultRowHeight="15" customHeight="1"/>
  <cols>
    <col min="1" max="1" width="19" style="42" customWidth="1"/>
    <col min="2" max="7" width="20.73046875" style="42" customWidth="1"/>
    <col min="8" max="8" width="16.73046875" style="42" bestFit="1" customWidth="1"/>
    <col min="9" max="9" width="7.86328125" style="45" customWidth="1"/>
    <col min="10" max="10" width="20.59765625" style="42" customWidth="1"/>
    <col min="11" max="16384" width="9.1328125" style="42"/>
  </cols>
  <sheetData>
    <row r="1" spans="1:9" ht="31.5" customHeight="1">
      <c r="A1" s="40" t="str">
        <f>Summary!A1</f>
        <v>PRA Insurance Stress Testing 2019</v>
      </c>
    </row>
    <row r="2" spans="1:9" ht="21" customHeight="1">
      <c r="A2" s="100" t="s">
        <v>409</v>
      </c>
      <c r="C2" s="72" t="s">
        <v>367</v>
      </c>
      <c r="D2" s="72"/>
      <c r="E2" s="72"/>
      <c r="G2" s="39" t="s">
        <v>21</v>
      </c>
    </row>
    <row r="3" spans="1:9" ht="21" customHeight="1">
      <c r="A3" s="44" t="s">
        <v>10</v>
      </c>
      <c r="G3" s="119" t="s">
        <v>19</v>
      </c>
    </row>
    <row r="4" spans="1:9" ht="21" customHeight="1">
      <c r="B4" s="41"/>
      <c r="C4" s="41"/>
      <c r="D4" s="41"/>
      <c r="E4" s="41"/>
      <c r="F4" s="41"/>
      <c r="G4" s="120" t="s">
        <v>20</v>
      </c>
      <c r="H4" s="41"/>
      <c r="I4" s="46"/>
    </row>
    <row r="6" spans="1:9" ht="14.25">
      <c r="A6" s="116" t="s">
        <v>4</v>
      </c>
      <c r="B6" s="388" t="str">
        <f>IF('Firm Info'!B6="","",'Firm Info'!B6)</f>
        <v/>
      </c>
      <c r="C6" s="389"/>
      <c r="D6" s="389"/>
      <c r="E6" s="389"/>
      <c r="F6" s="389"/>
      <c r="G6" s="390"/>
    </row>
    <row r="7" spans="1:9" ht="15" customHeight="1">
      <c r="A7" s="116" t="s">
        <v>341</v>
      </c>
      <c r="B7" s="388" t="str">
        <f>IF('Firm Info'!B7="","",'Firm Info'!B7)</f>
        <v>Solo</v>
      </c>
      <c r="C7" s="389"/>
      <c r="D7" s="389"/>
      <c r="E7" s="389"/>
      <c r="F7" s="389"/>
      <c r="G7" s="390"/>
    </row>
    <row r="8" spans="1:9" ht="14.25">
      <c r="A8" s="116" t="s">
        <v>3</v>
      </c>
      <c r="B8" s="385" t="str">
        <f>VLOOKUP(C2,Summary!$A$15:$B$19, 2)</f>
        <v>IAS + Fundamental Spread shock</v>
      </c>
      <c r="C8" s="386"/>
      <c r="D8" s="386"/>
      <c r="E8" s="386"/>
      <c r="F8" s="386"/>
      <c r="G8" s="387"/>
    </row>
    <row r="9" spans="1:9" ht="14.25" customHeight="1">
      <c r="A9" s="136" t="s">
        <v>11</v>
      </c>
      <c r="B9" s="400" t="str">
        <f>VLOOKUP(C2,Summary!$A$15:$F$19,6)</f>
        <v>An asset shock aligned to the UK insurance sector with an additional stress to assumed Fundamental Spreads</v>
      </c>
      <c r="C9" s="401"/>
      <c r="D9" s="401"/>
      <c r="E9" s="401"/>
      <c r="F9" s="401"/>
      <c r="G9" s="402"/>
    </row>
    <row r="10" spans="1:9" ht="14.25">
      <c r="A10" s="135"/>
      <c r="B10" s="134"/>
      <c r="C10" s="134"/>
      <c r="D10" s="134"/>
      <c r="E10" s="134"/>
      <c r="F10" s="134"/>
      <c r="G10" s="134"/>
    </row>
    <row r="12" spans="1:9" ht="14.25">
      <c r="A12" s="367" t="s">
        <v>474</v>
      </c>
      <c r="B12" s="367"/>
      <c r="C12" s="192"/>
      <c r="D12" s="54" t="s">
        <v>24</v>
      </c>
      <c r="F12" s="193"/>
      <c r="G12" s="193"/>
    </row>
    <row r="13" spans="1:9" ht="14.25">
      <c r="A13" s="372" t="s">
        <v>15</v>
      </c>
      <c r="B13" s="373"/>
      <c r="C13" s="192"/>
      <c r="G13" s="193"/>
    </row>
    <row r="14" spans="1:9" ht="14.25" customHeight="1">
      <c r="A14" s="369" t="s">
        <v>16</v>
      </c>
      <c r="B14" s="369"/>
      <c r="C14" s="369"/>
      <c r="D14" s="369"/>
      <c r="E14" s="369"/>
      <c r="F14" s="369"/>
      <c r="G14" s="369"/>
    </row>
    <row r="15" spans="1:9" ht="14.25">
      <c r="A15" s="391"/>
      <c r="B15" s="392"/>
      <c r="C15" s="392"/>
      <c r="D15" s="392"/>
      <c r="E15" s="392"/>
      <c r="F15" s="392"/>
      <c r="G15" s="393"/>
    </row>
    <row r="16" spans="1:9" ht="14.25">
      <c r="A16" s="394"/>
      <c r="B16" s="395"/>
      <c r="C16" s="395"/>
      <c r="D16" s="395"/>
      <c r="E16" s="395"/>
      <c r="F16" s="395"/>
      <c r="G16" s="396"/>
    </row>
    <row r="17" spans="1:7" ht="14.25">
      <c r="A17" s="394"/>
      <c r="B17" s="395"/>
      <c r="C17" s="395"/>
      <c r="D17" s="395"/>
      <c r="E17" s="395"/>
      <c r="F17" s="395"/>
      <c r="G17" s="396"/>
    </row>
    <row r="18" spans="1:7" ht="14.25">
      <c r="A18" s="397"/>
      <c r="B18" s="398"/>
      <c r="C18" s="398"/>
      <c r="D18" s="398"/>
      <c r="E18" s="398"/>
      <c r="F18" s="398"/>
      <c r="G18" s="399"/>
    </row>
    <row r="20" spans="1:7" ht="14.25">
      <c r="A20" s="368" t="s">
        <v>22</v>
      </c>
      <c r="B20" s="368"/>
      <c r="C20" s="369"/>
      <c r="D20" s="369"/>
      <c r="E20" s="369"/>
      <c r="F20" s="368"/>
      <c r="G20" s="368"/>
    </row>
    <row r="21" spans="1:7" ht="14.25">
      <c r="A21" s="370"/>
      <c r="B21" s="370"/>
      <c r="C21" s="371"/>
      <c r="D21" s="371"/>
      <c r="E21" s="371"/>
      <c r="F21" s="370"/>
      <c r="G21" s="370"/>
    </row>
    <row r="22" spans="1:7" ht="14.25">
      <c r="A22" s="370"/>
      <c r="B22" s="370"/>
      <c r="C22" s="371"/>
      <c r="D22" s="371"/>
      <c r="E22" s="371"/>
      <c r="F22" s="370"/>
      <c r="G22" s="370"/>
    </row>
    <row r="23" spans="1:7" ht="14.25">
      <c r="A23" s="370"/>
      <c r="B23" s="370"/>
      <c r="C23" s="371"/>
      <c r="D23" s="371"/>
      <c r="E23" s="371"/>
      <c r="F23" s="370"/>
      <c r="G23" s="370"/>
    </row>
    <row r="24" spans="1:7" ht="14.25">
      <c r="A24" s="370"/>
      <c r="B24" s="370"/>
      <c r="C24" s="371"/>
      <c r="D24" s="371"/>
      <c r="E24" s="371"/>
      <c r="F24" s="370"/>
      <c r="G24" s="370"/>
    </row>
    <row r="25" spans="1:7" ht="14.25">
      <c r="A25" s="370"/>
      <c r="B25" s="370"/>
      <c r="C25" s="371"/>
      <c r="D25" s="371"/>
      <c r="E25" s="371"/>
      <c r="F25" s="370"/>
      <c r="G25" s="370"/>
    </row>
    <row r="26" spans="1:7" ht="14.25">
      <c r="A26" s="370"/>
      <c r="B26" s="370"/>
      <c r="C26" s="371"/>
      <c r="D26" s="371"/>
      <c r="E26" s="371"/>
      <c r="F26" s="370"/>
      <c r="G26" s="370"/>
    </row>
    <row r="28" spans="1:7" ht="14.25" customHeight="1">
      <c r="A28" s="43" t="s">
        <v>481</v>
      </c>
    </row>
    <row r="29" spans="1:7" ht="14.25">
      <c r="A29" s="141" t="s">
        <v>14</v>
      </c>
      <c r="B29" s="117" t="s">
        <v>480</v>
      </c>
      <c r="C29" s="199" t="s">
        <v>482</v>
      </c>
      <c r="D29" s="117" t="s">
        <v>12</v>
      </c>
      <c r="E29" s="117" t="s">
        <v>23</v>
      </c>
      <c r="F29" s="365" t="s">
        <v>483</v>
      </c>
      <c r="G29" s="366"/>
    </row>
    <row r="30" spans="1:7" ht="14.25" customHeight="1">
      <c r="A30" s="121"/>
      <c r="B30" s="121"/>
      <c r="C30" s="200"/>
      <c r="D30" s="200"/>
      <c r="E30" s="200"/>
      <c r="F30" s="363"/>
      <c r="G30" s="364"/>
    </row>
    <row r="31" spans="1:7" ht="14.25">
      <c r="A31" s="121"/>
      <c r="B31" s="121"/>
      <c r="C31" s="200"/>
      <c r="D31" s="200"/>
      <c r="E31" s="200"/>
      <c r="F31" s="363"/>
      <c r="G31" s="364"/>
    </row>
    <row r="32" spans="1:7" ht="14.25">
      <c r="A32" s="121"/>
      <c r="B32" s="121"/>
      <c r="C32" s="200"/>
      <c r="D32" s="200"/>
      <c r="E32" s="200"/>
      <c r="F32" s="363"/>
      <c r="G32" s="364"/>
    </row>
    <row r="33" spans="1:9" ht="14.25">
      <c r="A33" s="121"/>
      <c r="B33" s="121"/>
      <c r="C33" s="200"/>
      <c r="D33" s="200"/>
      <c r="E33" s="200"/>
      <c r="F33" s="363"/>
      <c r="G33" s="364"/>
    </row>
    <row r="34" spans="1:9" ht="14.25" customHeight="1">
      <c r="A34" s="121"/>
      <c r="B34" s="121"/>
      <c r="C34" s="200"/>
      <c r="D34" s="200"/>
      <c r="E34" s="200"/>
      <c r="F34" s="363"/>
      <c r="G34" s="364"/>
    </row>
    <row r="35" spans="1:9" ht="14.25" customHeight="1">
      <c r="A35" s="121"/>
      <c r="B35" s="121"/>
      <c r="C35" s="200"/>
      <c r="D35" s="200"/>
      <c r="E35" s="200"/>
      <c r="F35" s="363"/>
      <c r="G35" s="364"/>
    </row>
    <row r="36" spans="1:9" ht="14.25">
      <c r="A36" s="121"/>
      <c r="B36" s="121"/>
      <c r="C36" s="200"/>
      <c r="D36" s="200"/>
      <c r="E36" s="200"/>
      <c r="F36" s="363"/>
      <c r="G36" s="364"/>
    </row>
    <row r="37" spans="1:9" ht="15" customHeight="1">
      <c r="A37" s="121"/>
      <c r="B37" s="121"/>
      <c r="C37" s="200"/>
      <c r="D37" s="200"/>
      <c r="E37" s="200"/>
      <c r="F37" s="363"/>
      <c r="G37" s="364"/>
    </row>
    <row r="38" spans="1:9" ht="14.25">
      <c r="A38" s="121"/>
      <c r="B38" s="121"/>
      <c r="C38" s="200"/>
      <c r="D38" s="200"/>
      <c r="E38" s="200"/>
      <c r="F38" s="363"/>
      <c r="G38" s="364"/>
    </row>
    <row r="39" spans="1:9" ht="15" customHeight="1">
      <c r="A39" s="121"/>
      <c r="B39" s="121"/>
      <c r="C39" s="200"/>
      <c r="D39" s="200"/>
      <c r="E39" s="200"/>
      <c r="F39" s="363"/>
      <c r="G39" s="364"/>
    </row>
    <row r="41" spans="1:9" ht="15" customHeight="1">
      <c r="A41" s="377" t="s">
        <v>408</v>
      </c>
      <c r="B41" s="377"/>
      <c r="C41" s="377"/>
      <c r="D41" s="377"/>
      <c r="E41" s="377"/>
      <c r="F41" s="377"/>
      <c r="G41" s="377"/>
    </row>
    <row r="42" spans="1:9" ht="15" customHeight="1">
      <c r="A42" s="378"/>
      <c r="B42" s="378"/>
      <c r="C42" s="378"/>
      <c r="D42" s="378"/>
      <c r="E42" s="378"/>
      <c r="F42" s="378"/>
      <c r="G42" s="378"/>
    </row>
    <row r="43" spans="1:9" ht="15" customHeight="1">
      <c r="A43" s="376" t="s">
        <v>404</v>
      </c>
      <c r="B43" s="379" t="s">
        <v>398</v>
      </c>
      <c r="C43" s="380"/>
      <c r="D43" s="374" t="s">
        <v>399</v>
      </c>
      <c r="E43" s="375"/>
      <c r="F43" s="381" t="s">
        <v>405</v>
      </c>
      <c r="G43" s="382"/>
    </row>
    <row r="44" spans="1:9" ht="15" customHeight="1">
      <c r="A44" s="376"/>
      <c r="B44" s="32" t="s">
        <v>406</v>
      </c>
      <c r="C44" s="32" t="s">
        <v>407</v>
      </c>
      <c r="D44" s="32" t="s">
        <v>406</v>
      </c>
      <c r="E44" s="32" t="s">
        <v>407</v>
      </c>
      <c r="F44" s="383"/>
      <c r="G44" s="384"/>
    </row>
    <row r="45" spans="1:9" ht="15" customHeight="1">
      <c r="A45" s="224"/>
      <c r="B45" s="224"/>
      <c r="C45" s="224"/>
      <c r="D45" s="224"/>
      <c r="E45" s="224"/>
      <c r="F45" s="361"/>
      <c r="G45" s="362"/>
    </row>
    <row r="46" spans="1:9" ht="15" customHeight="1">
      <c r="A46" s="224"/>
      <c r="B46" s="224"/>
      <c r="C46" s="224"/>
      <c r="D46" s="224"/>
      <c r="E46" s="224"/>
      <c r="F46" s="361"/>
      <c r="G46" s="362"/>
    </row>
    <row r="47" spans="1:9" ht="15" customHeight="1">
      <c r="A47" s="224"/>
      <c r="B47" s="224"/>
      <c r="C47" s="224"/>
      <c r="D47" s="224"/>
      <c r="E47" s="224"/>
      <c r="F47" s="361"/>
      <c r="G47" s="362"/>
    </row>
    <row r="48" spans="1:9" ht="15" customHeight="1">
      <c r="A48" s="224"/>
      <c r="B48" s="224"/>
      <c r="C48" s="224"/>
      <c r="D48" s="224"/>
      <c r="E48" s="224"/>
      <c r="F48" s="361"/>
      <c r="G48" s="362"/>
      <c r="I48" s="47"/>
    </row>
    <row r="49" spans="1:9" ht="15" customHeight="1">
      <c r="A49" s="224"/>
      <c r="B49" s="224"/>
      <c r="C49" s="224"/>
      <c r="D49" s="224"/>
      <c r="E49" s="224"/>
      <c r="F49" s="361"/>
      <c r="G49" s="362"/>
      <c r="I49" s="48"/>
    </row>
    <row r="50" spans="1:9" ht="15" customHeight="1">
      <c r="A50" s="224"/>
      <c r="B50" s="224"/>
      <c r="C50" s="224"/>
      <c r="D50" s="224"/>
      <c r="E50" s="224"/>
      <c r="F50" s="361"/>
      <c r="G50" s="362"/>
      <c r="H50" s="201"/>
      <c r="I50" s="201"/>
    </row>
    <row r="51" spans="1:9" ht="15" customHeight="1">
      <c r="A51" s="224"/>
      <c r="B51" s="224"/>
      <c r="C51" s="224"/>
      <c r="D51" s="224"/>
      <c r="E51" s="224"/>
      <c r="F51" s="361"/>
      <c r="G51" s="362"/>
      <c r="I51" s="42"/>
    </row>
    <row r="52" spans="1:9" ht="15" customHeight="1">
      <c r="A52" s="224"/>
      <c r="B52" s="224"/>
      <c r="C52" s="224"/>
      <c r="D52" s="224"/>
      <c r="E52" s="224"/>
      <c r="F52" s="361"/>
      <c r="G52" s="362"/>
      <c r="I52" s="42"/>
    </row>
    <row r="53" spans="1:9" ht="15" customHeight="1">
      <c r="A53" s="224"/>
      <c r="B53" s="224"/>
      <c r="C53" s="224"/>
      <c r="D53" s="224"/>
      <c r="E53" s="224"/>
      <c r="F53" s="361"/>
      <c r="G53" s="362"/>
      <c r="I53" s="42"/>
    </row>
    <row r="54" spans="1:9" ht="15" customHeight="1">
      <c r="A54" s="224"/>
      <c r="B54" s="224"/>
      <c r="C54" s="224"/>
      <c r="D54" s="224"/>
      <c r="E54" s="224"/>
      <c r="F54" s="361"/>
      <c r="G54" s="362"/>
      <c r="I54" s="42"/>
    </row>
    <row r="55" spans="1:9" ht="15" customHeight="1">
      <c r="A55" s="224"/>
      <c r="B55" s="224"/>
      <c r="C55" s="224"/>
      <c r="D55" s="224"/>
      <c r="E55" s="224"/>
      <c r="F55" s="361"/>
      <c r="G55" s="362"/>
      <c r="I55" s="42"/>
    </row>
    <row r="56" spans="1:9" ht="15" customHeight="1">
      <c r="A56" s="224"/>
      <c r="B56" s="224"/>
      <c r="C56" s="224"/>
      <c r="D56" s="224"/>
      <c r="E56" s="224"/>
      <c r="F56" s="361"/>
      <c r="G56" s="362"/>
      <c r="I56" s="42"/>
    </row>
    <row r="57" spans="1:9" ht="15" customHeight="1">
      <c r="A57" s="224"/>
      <c r="B57" s="224"/>
      <c r="C57" s="224"/>
      <c r="D57" s="224"/>
      <c r="E57" s="224"/>
      <c r="F57" s="361"/>
      <c r="G57" s="362"/>
      <c r="I57" s="42"/>
    </row>
    <row r="58" spans="1:9" ht="15" customHeight="1">
      <c r="I58" s="42"/>
    </row>
    <row r="59" spans="1:9" ht="15" customHeight="1">
      <c r="I59" s="48"/>
    </row>
    <row r="60" spans="1:9" ht="15" customHeight="1">
      <c r="I60" s="48"/>
    </row>
    <row r="61" spans="1:9" ht="15" customHeight="1">
      <c r="I61" s="48"/>
    </row>
    <row r="62" spans="1:9" ht="15" customHeight="1">
      <c r="I62" s="48"/>
    </row>
    <row r="63" spans="1:9" ht="15" customHeight="1">
      <c r="I63" s="48"/>
    </row>
    <row r="64" spans="1:9" ht="15" customHeight="1">
      <c r="I64" s="48"/>
    </row>
    <row r="65" spans="9:9" ht="15" customHeight="1">
      <c r="I65" s="48"/>
    </row>
    <row r="66" spans="9:9" ht="15" customHeight="1">
      <c r="I66" s="48"/>
    </row>
    <row r="67" spans="9:9" ht="15" customHeight="1">
      <c r="I67" s="48"/>
    </row>
    <row r="68" spans="9:9" ht="15" customHeight="1">
      <c r="I68" s="48"/>
    </row>
    <row r="69" spans="9:9" ht="15" customHeight="1">
      <c r="I69" s="48"/>
    </row>
    <row r="70" spans="9:9" ht="15" customHeight="1">
      <c r="I70" s="48"/>
    </row>
    <row r="71" spans="9:9" ht="15" customHeight="1">
      <c r="I71" s="48"/>
    </row>
    <row r="72" spans="9:9" ht="15" customHeight="1">
      <c r="I72" s="48"/>
    </row>
    <row r="73" spans="9:9" ht="15" customHeight="1">
      <c r="I73" s="48"/>
    </row>
    <row r="74" spans="9:9" ht="15" customHeight="1">
      <c r="I74" s="48"/>
    </row>
    <row r="75" spans="9:9" ht="15" customHeight="1">
      <c r="I75" s="48"/>
    </row>
    <row r="76" spans="9:9" ht="15" customHeight="1">
      <c r="I76" s="48"/>
    </row>
    <row r="77" spans="9:9" ht="15" customHeight="1">
      <c r="I77" s="48"/>
    </row>
    <row r="78" spans="9:9" ht="15" customHeight="1">
      <c r="I78" s="48"/>
    </row>
    <row r="79" spans="9:9" ht="15" customHeight="1">
      <c r="I79" s="48"/>
    </row>
    <row r="80" spans="9:9" ht="15" customHeight="1">
      <c r="I80" s="48"/>
    </row>
    <row r="81" spans="9:9" ht="15" customHeight="1">
      <c r="I81" s="48"/>
    </row>
    <row r="82" spans="9:9" ht="15" customHeight="1">
      <c r="I82" s="48"/>
    </row>
    <row r="83" spans="9:9" ht="15" customHeight="1">
      <c r="I83" s="48"/>
    </row>
    <row r="84" spans="9:9" ht="15" customHeight="1">
      <c r="I84" s="48"/>
    </row>
    <row r="85" spans="9:9" ht="15" customHeight="1">
      <c r="I85" s="48"/>
    </row>
    <row r="86" spans="9:9" ht="15" customHeight="1">
      <c r="I86" s="48"/>
    </row>
    <row r="87" spans="9:9" ht="15" customHeight="1">
      <c r="I87" s="48"/>
    </row>
    <row r="88" spans="9:9" ht="15" customHeight="1">
      <c r="I88" s="48"/>
    </row>
  </sheetData>
  <mergeCells count="39">
    <mergeCell ref="F57:G57"/>
    <mergeCell ref="F51:G51"/>
    <mergeCell ref="F52:G52"/>
    <mergeCell ref="F53:G53"/>
    <mergeCell ref="F54:G54"/>
    <mergeCell ref="F55:G55"/>
    <mergeCell ref="F56:G56"/>
    <mergeCell ref="F50:G50"/>
    <mergeCell ref="F37:G37"/>
    <mergeCell ref="F38:G38"/>
    <mergeCell ref="F39:G39"/>
    <mergeCell ref="A41:G42"/>
    <mergeCell ref="A43:A44"/>
    <mergeCell ref="B43:C43"/>
    <mergeCell ref="D43:E43"/>
    <mergeCell ref="F43:G44"/>
    <mergeCell ref="F45:G45"/>
    <mergeCell ref="F46:G46"/>
    <mergeCell ref="F47:G47"/>
    <mergeCell ref="F48:G48"/>
    <mergeCell ref="F49:G49"/>
    <mergeCell ref="F36:G36"/>
    <mergeCell ref="A14:G14"/>
    <mergeCell ref="A15:G18"/>
    <mergeCell ref="A20:G20"/>
    <mergeCell ref="A21:G26"/>
    <mergeCell ref="F29:G29"/>
    <mergeCell ref="F30:G30"/>
    <mergeCell ref="F31:G31"/>
    <mergeCell ref="F32:G32"/>
    <mergeCell ref="F33:G33"/>
    <mergeCell ref="F34:G34"/>
    <mergeCell ref="F35:G35"/>
    <mergeCell ref="A13:B13"/>
    <mergeCell ref="B6:G6"/>
    <mergeCell ref="B7:G7"/>
    <mergeCell ref="B8:G8"/>
    <mergeCell ref="B9:G9"/>
    <mergeCell ref="A12:B12"/>
  </mergeCells>
  <dataValidations count="1">
    <dataValidation type="list" allowBlank="1" showInputMessage="1" showErrorMessage="1" sqref="C30:C39">
      <formula1>"Internal, External,"</formula1>
    </dataValidation>
  </dataValidation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rowBreaks count="1" manualBreakCount="1">
    <brk id="4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B7:G7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M36"/>
  <sheetViews>
    <sheetView showGridLines="0" zoomScaleNormal="100" workbookViewId="0">
      <selection activeCell="B4" sqref="B4"/>
    </sheetView>
  </sheetViews>
  <sheetFormatPr defaultColWidth="9.1328125" defaultRowHeight="15" customHeight="1"/>
  <cols>
    <col min="1" max="1" width="19" style="42" customWidth="1"/>
    <col min="2" max="5" width="20.73046875" style="42" customWidth="1"/>
    <col min="6" max="6" width="19.3984375" style="42" customWidth="1"/>
    <col min="7" max="7" width="20.59765625" style="45" customWidth="1"/>
    <col min="8" max="8" width="20.59765625" customWidth="1"/>
    <col min="9" max="18" width="20.59765625" style="42" customWidth="1"/>
    <col min="19" max="16384" width="9.1328125" style="42"/>
  </cols>
  <sheetData>
    <row r="1" spans="1:13" ht="31.5" customHeight="1">
      <c r="A1" s="40" t="str">
        <f>Summary!A1</f>
        <v>PRA Insurance Stress Testing 2019</v>
      </c>
      <c r="G1" s="42"/>
      <c r="H1" s="42"/>
      <c r="I1" s="45"/>
      <c r="J1"/>
    </row>
    <row r="2" spans="1:13" ht="21" customHeight="1">
      <c r="A2" s="100" t="s">
        <v>409</v>
      </c>
      <c r="C2" s="72" t="s">
        <v>367</v>
      </c>
      <c r="D2" s="72"/>
      <c r="E2" s="72"/>
      <c r="G2" s="39" t="s">
        <v>21</v>
      </c>
      <c r="H2" s="42"/>
      <c r="I2" s="45"/>
      <c r="J2"/>
    </row>
    <row r="3" spans="1:13" ht="21" customHeight="1">
      <c r="A3" s="44" t="s">
        <v>10</v>
      </c>
      <c r="G3" s="119" t="s">
        <v>19</v>
      </c>
      <c r="H3" s="42"/>
      <c r="I3" s="45"/>
      <c r="J3"/>
    </row>
    <row r="4" spans="1:13" ht="21" customHeight="1">
      <c r="B4" s="41"/>
      <c r="C4" s="41"/>
      <c r="D4" s="41"/>
      <c r="E4" s="41"/>
      <c r="F4" s="41"/>
      <c r="G4" s="120" t="s">
        <v>20</v>
      </c>
      <c r="H4" s="41"/>
      <c r="I4" s="46"/>
      <c r="J4"/>
    </row>
    <row r="5" spans="1:13" ht="15" customHeight="1">
      <c r="G5" s="42"/>
      <c r="H5" s="42"/>
      <c r="I5" s="45"/>
      <c r="J5"/>
    </row>
    <row r="6" spans="1:13" ht="14.25">
      <c r="A6" s="116" t="s">
        <v>4</v>
      </c>
      <c r="B6" s="388" t="str">
        <f>IF('Firm Info'!B6="","",'Firm Info'!B6)</f>
        <v/>
      </c>
      <c r="C6" s="389"/>
      <c r="D6" s="389"/>
      <c r="E6" s="389"/>
      <c r="F6" s="389"/>
      <c r="G6" s="390"/>
    </row>
    <row r="7" spans="1:13" ht="15" customHeight="1">
      <c r="A7" s="116" t="s">
        <v>341</v>
      </c>
      <c r="B7" s="388" t="str">
        <f>IF('Firm Info'!B7="","",'Firm Info'!B7)</f>
        <v>Solo</v>
      </c>
      <c r="C7" s="389"/>
      <c r="D7" s="389"/>
      <c r="E7" s="389"/>
      <c r="F7" s="389"/>
      <c r="G7" s="390"/>
      <c r="L7" s="198"/>
      <c r="M7" s="198"/>
    </row>
    <row r="8" spans="1:13" ht="14.25">
      <c r="A8" s="116" t="s">
        <v>3</v>
      </c>
      <c r="B8" s="385" t="str">
        <f>VLOOKUP(C2,Summary!$A$15:$B$19, 2)</f>
        <v>IAS + Fundamental Spread shock</v>
      </c>
      <c r="C8" s="386"/>
      <c r="D8" s="386"/>
      <c r="E8" s="386"/>
      <c r="F8" s="386"/>
      <c r="G8" s="387"/>
      <c r="L8" s="198"/>
      <c r="M8" s="198"/>
    </row>
    <row r="9" spans="1:13" ht="14.25" customHeight="1">
      <c r="A9" s="136" t="s">
        <v>11</v>
      </c>
      <c r="B9" s="400" t="str">
        <f>VLOOKUP(C2,Summary!$A$15:$F$19,6)</f>
        <v>An asset shock aligned to the UK insurance sector with an additional stress to assumed Fundamental Spreads</v>
      </c>
      <c r="C9" s="401"/>
      <c r="D9" s="401"/>
      <c r="E9" s="401"/>
      <c r="F9" s="401"/>
      <c r="G9" s="402"/>
      <c r="L9" s="194"/>
      <c r="M9" s="195"/>
    </row>
    <row r="10" spans="1:13" ht="14.25">
      <c r="A10" s="135"/>
      <c r="B10" s="134"/>
      <c r="C10" s="134"/>
      <c r="D10" s="134"/>
      <c r="E10" s="134"/>
    </row>
    <row r="11" spans="1:13" ht="21">
      <c r="A11" s="50" t="str">
        <f>CONCATENATE("Scenario ", C2, " - Management Action Details")</f>
        <v>Scenario B2 - Management Action Details</v>
      </c>
    </row>
    <row r="12" spans="1:13" ht="15" customHeight="1">
      <c r="G12" s="48"/>
    </row>
    <row r="13" spans="1:13" ht="15" customHeight="1">
      <c r="A13" s="404" t="s">
        <v>476</v>
      </c>
      <c r="B13" s="405"/>
      <c r="C13" s="405"/>
      <c r="D13" s="405"/>
      <c r="E13" s="222" t="s">
        <v>493</v>
      </c>
    </row>
    <row r="14" spans="1:13" ht="15" customHeight="1">
      <c r="A14" s="406"/>
      <c r="B14" s="407"/>
      <c r="C14" s="407"/>
      <c r="D14" s="408"/>
      <c r="E14" s="204"/>
    </row>
    <row r="15" spans="1:13" ht="15" customHeight="1">
      <c r="A15" s="406"/>
      <c r="B15" s="407"/>
      <c r="C15" s="407"/>
      <c r="D15" s="408"/>
      <c r="E15" s="204"/>
    </row>
    <row r="16" spans="1:13" ht="15" customHeight="1">
      <c r="A16" s="406"/>
      <c r="B16" s="407"/>
      <c r="C16" s="407"/>
      <c r="D16" s="408"/>
      <c r="E16" s="204"/>
    </row>
    <row r="17" spans="1:11" ht="15" customHeight="1">
      <c r="A17" s="406"/>
      <c r="B17" s="407"/>
      <c r="C17" s="407"/>
      <c r="D17" s="408"/>
      <c r="E17" s="204"/>
    </row>
    <row r="18" spans="1:11" ht="15" customHeight="1">
      <c r="A18" s="406"/>
      <c r="B18" s="407"/>
      <c r="C18" s="407"/>
      <c r="D18" s="408"/>
      <c r="E18" s="204"/>
    </row>
    <row r="19" spans="1:11" ht="15" customHeight="1">
      <c r="A19" s="406"/>
      <c r="B19" s="407"/>
      <c r="C19" s="407"/>
      <c r="D19" s="408"/>
      <c r="E19" s="204"/>
    </row>
    <row r="20" spans="1:11" ht="15" customHeight="1">
      <c r="A20" s="406"/>
      <c r="B20" s="407"/>
      <c r="C20" s="407"/>
      <c r="D20" s="408"/>
      <c r="E20" s="204"/>
    </row>
    <row r="21" spans="1:11" ht="15" customHeight="1">
      <c r="A21" s="406"/>
      <c r="B21" s="407"/>
      <c r="C21" s="407"/>
      <c r="D21" s="408"/>
      <c r="E21" s="204"/>
    </row>
    <row r="22" spans="1:11" ht="15" customHeight="1">
      <c r="A22" s="406"/>
      <c r="B22" s="407"/>
      <c r="C22" s="407"/>
      <c r="D22" s="408"/>
      <c r="E22" s="204"/>
    </row>
    <row r="23" spans="1:11" ht="15" customHeight="1">
      <c r="A23" s="406"/>
      <c r="B23" s="407"/>
      <c r="C23" s="407"/>
      <c r="D23" s="408"/>
      <c r="E23" s="204"/>
    </row>
    <row r="26" spans="1:11" ht="15" customHeight="1">
      <c r="A26" s="409" t="s">
        <v>484</v>
      </c>
      <c r="B26" s="409"/>
      <c r="C26" s="409"/>
      <c r="D26" s="409"/>
      <c r="E26" s="222" t="s">
        <v>493</v>
      </c>
      <c r="F26" s="222" t="s">
        <v>485</v>
      </c>
      <c r="G26" s="222" t="s">
        <v>486</v>
      </c>
      <c r="H26" s="367" t="s">
        <v>487</v>
      </c>
      <c r="I26" s="367"/>
      <c r="J26" s="367"/>
      <c r="K26" s="367"/>
    </row>
    <row r="27" spans="1:11" ht="15" customHeight="1">
      <c r="A27" s="403"/>
      <c r="B27" s="403"/>
      <c r="C27" s="403"/>
      <c r="D27" s="403"/>
      <c r="E27" s="204"/>
      <c r="F27" s="204"/>
      <c r="G27" s="204"/>
      <c r="H27" s="403"/>
      <c r="I27" s="403"/>
      <c r="J27" s="403"/>
      <c r="K27" s="403"/>
    </row>
    <row r="28" spans="1:11" ht="15" customHeight="1">
      <c r="A28" s="403"/>
      <c r="B28" s="403"/>
      <c r="C28" s="403"/>
      <c r="D28" s="403"/>
      <c r="E28" s="204"/>
      <c r="F28" s="204"/>
      <c r="G28" s="204"/>
      <c r="H28" s="403"/>
      <c r="I28" s="403"/>
      <c r="J28" s="403"/>
      <c r="K28" s="403"/>
    </row>
    <row r="29" spans="1:11" ht="15" customHeight="1">
      <c r="A29" s="403"/>
      <c r="B29" s="403"/>
      <c r="C29" s="403"/>
      <c r="D29" s="403"/>
      <c r="E29" s="204"/>
      <c r="F29" s="204"/>
      <c r="G29" s="204"/>
      <c r="H29" s="403"/>
      <c r="I29" s="403"/>
      <c r="J29" s="403"/>
      <c r="K29" s="403"/>
    </row>
    <row r="30" spans="1:11" ht="15" customHeight="1">
      <c r="A30" s="403"/>
      <c r="B30" s="403"/>
      <c r="C30" s="403"/>
      <c r="D30" s="403"/>
      <c r="E30" s="204"/>
      <c r="F30" s="204"/>
      <c r="G30" s="204"/>
      <c r="H30" s="403"/>
      <c r="I30" s="403"/>
      <c r="J30" s="403"/>
      <c r="K30" s="403"/>
    </row>
    <row r="31" spans="1:11" ht="15" customHeight="1">
      <c r="A31" s="403"/>
      <c r="B31" s="403"/>
      <c r="C31" s="403"/>
      <c r="D31" s="403"/>
      <c r="E31" s="204"/>
      <c r="F31" s="204"/>
      <c r="G31" s="204"/>
      <c r="H31" s="403"/>
      <c r="I31" s="403"/>
      <c r="J31" s="403"/>
      <c r="K31" s="403"/>
    </row>
    <row r="32" spans="1:11" ht="15" customHeight="1">
      <c r="A32" s="403"/>
      <c r="B32" s="403"/>
      <c r="C32" s="403"/>
      <c r="D32" s="403"/>
      <c r="E32" s="204"/>
      <c r="F32" s="204"/>
      <c r="G32" s="204"/>
      <c r="H32" s="403"/>
      <c r="I32" s="403"/>
      <c r="J32" s="403"/>
      <c r="K32" s="403"/>
    </row>
    <row r="33" spans="1:11" ht="15" customHeight="1">
      <c r="A33" s="403"/>
      <c r="B33" s="403"/>
      <c r="C33" s="403"/>
      <c r="D33" s="403"/>
      <c r="E33" s="204"/>
      <c r="F33" s="204"/>
      <c r="G33" s="204"/>
      <c r="H33" s="403"/>
      <c r="I33" s="403"/>
      <c r="J33" s="403"/>
      <c r="K33" s="403"/>
    </row>
    <row r="34" spans="1:11" ht="15" customHeight="1">
      <c r="A34" s="403"/>
      <c r="B34" s="403"/>
      <c r="C34" s="403"/>
      <c r="D34" s="403"/>
      <c r="E34" s="204"/>
      <c r="F34" s="204"/>
      <c r="G34" s="204"/>
      <c r="H34" s="403"/>
      <c r="I34" s="403"/>
      <c r="J34" s="403"/>
      <c r="K34" s="403"/>
    </row>
    <row r="35" spans="1:11" ht="15" customHeight="1">
      <c r="A35" s="403"/>
      <c r="B35" s="403"/>
      <c r="C35" s="403"/>
      <c r="D35" s="403"/>
      <c r="E35" s="204"/>
      <c r="F35" s="204"/>
      <c r="G35" s="204"/>
      <c r="H35" s="403"/>
      <c r="I35" s="403"/>
      <c r="J35" s="403"/>
      <c r="K35" s="403"/>
    </row>
    <row r="36" spans="1:11" ht="15" customHeight="1">
      <c r="A36" s="403"/>
      <c r="B36" s="403"/>
      <c r="C36" s="403"/>
      <c r="D36" s="403"/>
      <c r="E36" s="204"/>
      <c r="F36" s="204"/>
      <c r="G36" s="204"/>
      <c r="H36" s="403"/>
      <c r="I36" s="403"/>
      <c r="J36" s="403"/>
      <c r="K36" s="403"/>
    </row>
  </sheetData>
  <mergeCells count="37">
    <mergeCell ref="A34:D34"/>
    <mergeCell ref="H34:K34"/>
    <mergeCell ref="A35:D35"/>
    <mergeCell ref="H35:K35"/>
    <mergeCell ref="A36:D36"/>
    <mergeCell ref="H36:K36"/>
    <mergeCell ref="A31:D31"/>
    <mergeCell ref="H31:K31"/>
    <mergeCell ref="A32:D32"/>
    <mergeCell ref="H32:K32"/>
    <mergeCell ref="A33:D33"/>
    <mergeCell ref="H33:K33"/>
    <mergeCell ref="A28:D28"/>
    <mergeCell ref="H28:K28"/>
    <mergeCell ref="A29:D29"/>
    <mergeCell ref="H29:K29"/>
    <mergeCell ref="A30:D30"/>
    <mergeCell ref="H30:K30"/>
    <mergeCell ref="A27:D27"/>
    <mergeCell ref="H27:K27"/>
    <mergeCell ref="A15:D15"/>
    <mergeCell ref="A16:D16"/>
    <mergeCell ref="A17:D17"/>
    <mergeCell ref="A18:D18"/>
    <mergeCell ref="A19:D19"/>
    <mergeCell ref="A20:D20"/>
    <mergeCell ref="A21:D21"/>
    <mergeCell ref="A22:D22"/>
    <mergeCell ref="A23:D23"/>
    <mergeCell ref="A26:D26"/>
    <mergeCell ref="H26:K26"/>
    <mergeCell ref="A14:D14"/>
    <mergeCell ref="B6:G6"/>
    <mergeCell ref="B7:G7"/>
    <mergeCell ref="B8:G8"/>
    <mergeCell ref="B9:G9"/>
    <mergeCell ref="A13:D13"/>
  </mergeCells>
  <dataValidations count="1">
    <dataValidation type="list" allowBlank="1" showInputMessage="1" showErrorMessage="1" sqref="E27:E36 E14:E23">
      <formula1>"Yes, No"</formula1>
    </dataValidation>
  </dataValidation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B7:G7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O82"/>
  <sheetViews>
    <sheetView showGridLines="0" topLeftCell="A13" zoomScaleNormal="100" workbookViewId="0">
      <selection activeCell="B48" sqref="B48:C48"/>
    </sheetView>
  </sheetViews>
  <sheetFormatPr defaultColWidth="9.1328125" defaultRowHeight="15" customHeight="1"/>
  <cols>
    <col min="1" max="1" width="19" style="42" customWidth="1"/>
    <col min="2" max="7" width="20.73046875" style="42" customWidth="1"/>
    <col min="8" max="8" width="16.73046875" style="42" bestFit="1" customWidth="1"/>
    <col min="9" max="9" width="7.86328125" style="45" customWidth="1"/>
    <col min="10" max="10" width="7.86328125" customWidth="1"/>
    <col min="11" max="11" width="40.1328125" style="42" customWidth="1"/>
    <col min="12" max="12" width="18" style="42" customWidth="1"/>
    <col min="13" max="13" width="17" style="42" customWidth="1"/>
    <col min="14" max="14" width="19.3984375" style="42" customWidth="1"/>
    <col min="15" max="15" width="20.59765625" style="42" customWidth="1"/>
    <col min="16" max="16" width="47.59765625" style="42" customWidth="1"/>
    <col min="17" max="18" width="9.1328125" style="42" customWidth="1"/>
    <col min="19" max="16384" width="9.1328125" style="42"/>
  </cols>
  <sheetData>
    <row r="1" spans="1:15" ht="31.5" customHeight="1">
      <c r="A1" s="40" t="str">
        <f>Summary!A1</f>
        <v>PRA Insurance Stress Testing 2019</v>
      </c>
    </row>
    <row r="2" spans="1:15" ht="21" customHeight="1">
      <c r="A2" s="100" t="s">
        <v>409</v>
      </c>
      <c r="C2" s="72" t="s">
        <v>367</v>
      </c>
      <c r="D2" s="72"/>
      <c r="E2" s="72"/>
      <c r="G2" s="39" t="s">
        <v>21</v>
      </c>
    </row>
    <row r="3" spans="1:15" ht="21" customHeight="1">
      <c r="A3" s="44" t="s">
        <v>10</v>
      </c>
      <c r="G3" s="119" t="s">
        <v>19</v>
      </c>
    </row>
    <row r="4" spans="1:15" ht="21" customHeight="1">
      <c r="B4" s="41"/>
      <c r="C4" s="41"/>
      <c r="D4" s="41"/>
      <c r="E4" s="41"/>
      <c r="F4" s="41"/>
      <c r="G4" s="120" t="s">
        <v>20</v>
      </c>
      <c r="H4" s="41"/>
      <c r="I4" s="46"/>
    </row>
    <row r="6" spans="1:15" ht="14.25">
      <c r="A6" s="116" t="s">
        <v>4</v>
      </c>
      <c r="B6" s="388" t="str">
        <f>IF('Firm Info'!B6="","",'Firm Info'!B6)</f>
        <v/>
      </c>
      <c r="C6" s="389"/>
      <c r="D6" s="389"/>
      <c r="E6" s="389"/>
      <c r="F6" s="389"/>
      <c r="G6" s="390"/>
    </row>
    <row r="7" spans="1:15" ht="15" customHeight="1">
      <c r="A7" s="116" t="s">
        <v>341</v>
      </c>
      <c r="B7" s="388" t="str">
        <f>IF('Firm Info'!B7="","",'Firm Info'!B7)</f>
        <v>Solo</v>
      </c>
      <c r="C7" s="389"/>
      <c r="D7" s="389"/>
      <c r="E7" s="389"/>
      <c r="F7" s="389"/>
      <c r="G7" s="390"/>
      <c r="N7" s="198"/>
      <c r="O7" s="198"/>
    </row>
    <row r="8" spans="1:15" ht="14.25">
      <c r="A8" s="116" t="s">
        <v>3</v>
      </c>
      <c r="B8" s="385" t="str">
        <f>VLOOKUP(C2,Summary!$A$15:$B$19, 2)</f>
        <v>IAS + Fundamental Spread shock</v>
      </c>
      <c r="C8" s="386"/>
      <c r="D8" s="386"/>
      <c r="E8" s="386"/>
      <c r="F8" s="386"/>
      <c r="G8" s="387"/>
      <c r="N8" s="198"/>
      <c r="O8" s="198"/>
    </row>
    <row r="9" spans="1:15" ht="14.25" customHeight="1">
      <c r="A9" s="136" t="s">
        <v>11</v>
      </c>
      <c r="B9" s="400" t="str">
        <f>VLOOKUP(C2,Summary!$A$15:$F$19,6)</f>
        <v>An asset shock aligned to the UK insurance sector with an additional stress to assumed Fundamental Spreads</v>
      </c>
      <c r="C9" s="401"/>
      <c r="D9" s="401"/>
      <c r="E9" s="401"/>
      <c r="F9" s="401"/>
      <c r="G9" s="402"/>
      <c r="N9" s="194"/>
      <c r="O9" s="195"/>
    </row>
    <row r="10" spans="1:15" ht="14.25">
      <c r="A10" s="135"/>
      <c r="B10" s="134"/>
      <c r="C10" s="134"/>
      <c r="D10" s="134"/>
      <c r="E10" s="134"/>
      <c r="F10" s="134"/>
      <c r="G10" s="134"/>
    </row>
    <row r="11" spans="1:15" ht="21">
      <c r="A11" s="50" t="str">
        <f>CONCATENATE("Scenario ", C2, " - SPV Details")</f>
        <v>Scenario B2 - SPV Details</v>
      </c>
    </row>
    <row r="12" spans="1:15" ht="14.25">
      <c r="A12" s="44"/>
    </row>
    <row r="13" spans="1:15" ht="14.25">
      <c r="A13" s="87"/>
    </row>
    <row r="17" spans="1:5" ht="14.25">
      <c r="A17" s="116" t="s">
        <v>519</v>
      </c>
      <c r="B17" s="224" t="s">
        <v>520</v>
      </c>
    </row>
    <row r="19" spans="1:5" ht="14.25">
      <c r="A19" s="414" t="s">
        <v>403</v>
      </c>
      <c r="B19" s="414"/>
      <c r="C19" s="414"/>
    </row>
    <row r="20" spans="1:5" ht="14.25">
      <c r="A20" s="378"/>
      <c r="B20" s="378"/>
      <c r="C20" s="378"/>
    </row>
    <row r="21" spans="1:5" ht="14.25">
      <c r="A21" s="410" t="str">
        <f>B17</f>
        <v>e.g. ERM SPV 1</v>
      </c>
      <c r="B21" s="412" t="str">
        <f>"Scenario "&amp;$C$2&amp;" Basis"</f>
        <v>Scenario B2 Basis</v>
      </c>
      <c r="C21" s="413"/>
      <c r="D21" s="412" t="s">
        <v>518</v>
      </c>
      <c r="E21" s="413"/>
    </row>
    <row r="22" spans="1:5" ht="14.25">
      <c r="A22" s="411"/>
      <c r="B22" s="196" t="s">
        <v>478</v>
      </c>
      <c r="C22" s="196" t="s">
        <v>479</v>
      </c>
      <c r="D22" s="196" t="s">
        <v>478</v>
      </c>
      <c r="E22" s="196" t="s">
        <v>479</v>
      </c>
    </row>
    <row r="23" spans="1:5" ht="14.25">
      <c r="A23" s="197" t="s">
        <v>400</v>
      </c>
      <c r="B23" s="224"/>
      <c r="C23" s="224"/>
      <c r="D23" s="224"/>
      <c r="E23" s="224"/>
    </row>
    <row r="24" spans="1:5" ht="14.25">
      <c r="A24" s="139" t="s">
        <v>387</v>
      </c>
      <c r="B24" s="224"/>
      <c r="C24" s="224"/>
      <c r="D24" s="224"/>
      <c r="E24" s="224"/>
    </row>
    <row r="25" spans="1:5" ht="14.25">
      <c r="A25" s="139" t="s">
        <v>388</v>
      </c>
      <c r="B25" s="224"/>
      <c r="C25" s="224"/>
      <c r="D25" s="224"/>
      <c r="E25" s="224"/>
    </row>
    <row r="26" spans="1:5" ht="14.25">
      <c r="A26" s="139" t="s">
        <v>389</v>
      </c>
      <c r="B26" s="224"/>
      <c r="C26" s="224"/>
      <c r="D26" s="224"/>
      <c r="E26" s="224"/>
    </row>
    <row r="27" spans="1:5" ht="14.25">
      <c r="A27" s="139" t="s">
        <v>390</v>
      </c>
      <c r="B27" s="224"/>
      <c r="C27" s="224"/>
      <c r="D27" s="224"/>
      <c r="E27" s="224"/>
    </row>
    <row r="28" spans="1:5" ht="14.25">
      <c r="A28" s="139" t="s">
        <v>391</v>
      </c>
      <c r="B28" s="224"/>
      <c r="C28" s="224"/>
      <c r="D28" s="224"/>
      <c r="E28" s="224"/>
    </row>
    <row r="29" spans="1:5" ht="14.25">
      <c r="A29" s="139" t="s">
        <v>392</v>
      </c>
      <c r="B29" s="224"/>
      <c r="C29" s="224"/>
      <c r="D29" s="224"/>
      <c r="E29" s="224"/>
    </row>
    <row r="30" spans="1:5" ht="14.25" customHeight="1">
      <c r="A30" s="139" t="s">
        <v>393</v>
      </c>
      <c r="B30" s="224"/>
      <c r="C30" s="224"/>
      <c r="D30" s="224"/>
      <c r="E30" s="224"/>
    </row>
    <row r="31" spans="1:5" ht="14.25">
      <c r="A31" s="197" t="s">
        <v>401</v>
      </c>
      <c r="B31" s="224"/>
      <c r="C31" s="224"/>
      <c r="D31" s="224"/>
      <c r="E31" s="224"/>
    </row>
    <row r="32" spans="1:5" ht="15" customHeight="1">
      <c r="A32" s="197" t="s">
        <v>402</v>
      </c>
      <c r="B32" s="224"/>
      <c r="C32" s="224"/>
      <c r="D32" s="224"/>
      <c r="E32" s="224"/>
    </row>
    <row r="33" spans="1:9" ht="14.25">
      <c r="A33" s="197" t="s">
        <v>336</v>
      </c>
      <c r="B33" s="224"/>
      <c r="C33" s="224"/>
      <c r="D33" s="224"/>
      <c r="E33" s="224"/>
    </row>
    <row r="34" spans="1:9" ht="15" customHeight="1">
      <c r="A34" s="197" t="s">
        <v>394</v>
      </c>
      <c r="B34" s="224"/>
      <c r="C34" s="224"/>
      <c r="D34" s="224"/>
      <c r="E34" s="224"/>
    </row>
    <row r="35" spans="1:9" customFormat="1" ht="15" customHeight="1"/>
    <row r="41" spans="1:9" ht="15" customHeight="1">
      <c r="A41" s="116" t="s">
        <v>519</v>
      </c>
      <c r="B41" s="224" t="s">
        <v>521</v>
      </c>
    </row>
    <row r="42" spans="1:9" customFormat="1" ht="15" customHeight="1"/>
    <row r="43" spans="1:9" customFormat="1" ht="15" customHeight="1">
      <c r="A43" s="226" t="s">
        <v>523</v>
      </c>
    </row>
    <row r="44" spans="1:9" ht="15" customHeight="1">
      <c r="A44" s="116" t="s">
        <v>522</v>
      </c>
      <c r="B44" s="224"/>
      <c r="C44" s="225"/>
    </row>
    <row r="45" spans="1:9" customFormat="1" ht="15" customHeight="1"/>
    <row r="46" spans="1:9" ht="15" customHeight="1">
      <c r="A46" s="414" t="s">
        <v>477</v>
      </c>
      <c r="B46" s="414"/>
      <c r="C46" s="414"/>
      <c r="D46" s="414"/>
      <c r="E46" s="414"/>
    </row>
    <row r="47" spans="1:9" ht="15" customHeight="1">
      <c r="A47" s="414"/>
      <c r="B47" s="414"/>
      <c r="C47" s="414"/>
      <c r="D47" s="414"/>
      <c r="E47" s="414"/>
    </row>
    <row r="48" spans="1:9" ht="15" customHeight="1">
      <c r="A48" s="410" t="str">
        <f>B41</f>
        <v>e.g. SPV 2</v>
      </c>
      <c r="B48" s="412" t="str">
        <f>"Scenario "&amp;$C$2&amp;" Basis"</f>
        <v>Scenario B2 Basis</v>
      </c>
      <c r="C48" s="413"/>
      <c r="D48" s="412" t="s">
        <v>518</v>
      </c>
      <c r="E48" s="413"/>
      <c r="I48" s="47"/>
    </row>
    <row r="49" spans="1:9" ht="15" customHeight="1">
      <c r="A49" s="411"/>
      <c r="B49" s="196" t="s">
        <v>478</v>
      </c>
      <c r="C49" s="196" t="s">
        <v>479</v>
      </c>
      <c r="D49" s="196" t="s">
        <v>478</v>
      </c>
      <c r="E49" s="196" t="s">
        <v>479</v>
      </c>
      <c r="I49" s="47"/>
    </row>
    <row r="50" spans="1:9" ht="15" customHeight="1">
      <c r="A50" s="197" t="s">
        <v>400</v>
      </c>
      <c r="B50" s="224"/>
      <c r="C50" s="224"/>
      <c r="D50" s="224"/>
      <c r="E50" s="224"/>
      <c r="I50" s="48"/>
    </row>
    <row r="51" spans="1:9" ht="15" customHeight="1">
      <c r="A51" s="139" t="s">
        <v>387</v>
      </c>
      <c r="B51" s="224"/>
      <c r="C51" s="224"/>
      <c r="D51" s="224"/>
      <c r="E51" s="224"/>
      <c r="I51" s="201"/>
    </row>
    <row r="52" spans="1:9" ht="15" customHeight="1">
      <c r="A52" s="139" t="s">
        <v>388</v>
      </c>
      <c r="B52" s="224"/>
      <c r="C52" s="224"/>
      <c r="D52" s="224"/>
      <c r="E52" s="224"/>
      <c r="I52" s="42"/>
    </row>
    <row r="53" spans="1:9" ht="15" customHeight="1">
      <c r="A53" s="139" t="s">
        <v>389</v>
      </c>
      <c r="B53" s="224"/>
      <c r="C53" s="224"/>
      <c r="D53" s="224"/>
      <c r="E53" s="224"/>
      <c r="I53" s="42"/>
    </row>
    <row r="54" spans="1:9" ht="15" customHeight="1">
      <c r="A54" s="139" t="s">
        <v>390</v>
      </c>
      <c r="B54" s="224"/>
      <c r="C54" s="224"/>
      <c r="D54" s="224"/>
      <c r="E54" s="224"/>
      <c r="I54" s="42"/>
    </row>
    <row r="55" spans="1:9" ht="15" customHeight="1">
      <c r="A55" s="139" t="s">
        <v>391</v>
      </c>
      <c r="B55" s="224"/>
      <c r="C55" s="224"/>
      <c r="D55" s="224"/>
      <c r="E55" s="224"/>
      <c r="I55" s="42"/>
    </row>
    <row r="56" spans="1:9" ht="15" customHeight="1">
      <c r="A56" s="139" t="s">
        <v>392</v>
      </c>
      <c r="B56" s="224"/>
      <c r="C56" s="224"/>
      <c r="D56" s="224"/>
      <c r="E56" s="224"/>
      <c r="I56" s="42"/>
    </row>
    <row r="57" spans="1:9" ht="15" customHeight="1">
      <c r="A57" s="139" t="s">
        <v>393</v>
      </c>
      <c r="B57" s="224"/>
      <c r="C57" s="224"/>
      <c r="D57" s="224"/>
      <c r="E57" s="224"/>
      <c r="I57" s="42"/>
    </row>
    <row r="58" spans="1:9" ht="15" customHeight="1">
      <c r="A58" s="197" t="s">
        <v>401</v>
      </c>
      <c r="B58" s="224"/>
      <c r="C58" s="224"/>
      <c r="D58" s="224"/>
      <c r="E58" s="224"/>
      <c r="I58" s="42"/>
    </row>
    <row r="59" spans="1:9" ht="15" customHeight="1">
      <c r="A59" s="197" t="s">
        <v>402</v>
      </c>
      <c r="B59" s="224"/>
      <c r="C59" s="224"/>
      <c r="D59" s="224"/>
      <c r="E59" s="224"/>
      <c r="I59" s="48"/>
    </row>
    <row r="60" spans="1:9" ht="15" customHeight="1">
      <c r="A60" s="197" t="s">
        <v>336</v>
      </c>
      <c r="B60" s="224"/>
      <c r="C60" s="224"/>
      <c r="D60" s="224"/>
      <c r="E60" s="224"/>
      <c r="I60" s="48"/>
    </row>
    <row r="61" spans="1:9" ht="15" customHeight="1">
      <c r="A61" s="197" t="s">
        <v>394</v>
      </c>
      <c r="B61" s="224"/>
      <c r="C61" s="224"/>
      <c r="D61" s="224"/>
      <c r="E61" s="224"/>
      <c r="I61" s="48"/>
    </row>
    <row r="62" spans="1:9" ht="15" customHeight="1">
      <c r="I62" s="48"/>
    </row>
    <row r="63" spans="1:9" ht="15" customHeight="1">
      <c r="I63" s="48"/>
    </row>
    <row r="64" spans="1:9" ht="15" customHeight="1">
      <c r="I64" s="48"/>
    </row>
    <row r="65" spans="9:9" ht="15" customHeight="1">
      <c r="I65" s="48"/>
    </row>
    <row r="66" spans="9:9" ht="15" customHeight="1">
      <c r="I66" s="48"/>
    </row>
    <row r="67" spans="9:9" ht="15" customHeight="1">
      <c r="I67" s="48"/>
    </row>
    <row r="68" spans="9:9" ht="15" customHeight="1">
      <c r="I68" s="48"/>
    </row>
    <row r="69" spans="9:9" ht="15" customHeight="1">
      <c r="I69" s="48"/>
    </row>
    <row r="70" spans="9:9" ht="15" customHeight="1">
      <c r="I70" s="48"/>
    </row>
    <row r="71" spans="9:9" ht="15" customHeight="1">
      <c r="I71" s="48"/>
    </row>
    <row r="72" spans="9:9" ht="15" customHeight="1">
      <c r="I72" s="48"/>
    </row>
    <row r="73" spans="9:9" ht="15" customHeight="1">
      <c r="I73" s="48"/>
    </row>
    <row r="74" spans="9:9" ht="15" customHeight="1">
      <c r="I74" s="48"/>
    </row>
    <row r="75" spans="9:9" ht="15" customHeight="1">
      <c r="I75" s="48"/>
    </row>
    <row r="76" spans="9:9" ht="15" customHeight="1">
      <c r="I76" s="48"/>
    </row>
    <row r="77" spans="9:9" ht="15" customHeight="1">
      <c r="I77" s="48"/>
    </row>
    <row r="78" spans="9:9" ht="15" customHeight="1">
      <c r="I78" s="48"/>
    </row>
    <row r="79" spans="9:9" ht="15" customHeight="1">
      <c r="I79" s="48"/>
    </row>
    <row r="80" spans="9:9" ht="15" customHeight="1">
      <c r="I80" s="48"/>
    </row>
    <row r="81" spans="9:9" ht="15" customHeight="1">
      <c r="I81" s="48"/>
    </row>
    <row r="82" spans="9:9" ht="15" customHeight="1">
      <c r="I82" s="48"/>
    </row>
  </sheetData>
  <mergeCells count="12">
    <mergeCell ref="A46:E47"/>
    <mergeCell ref="A48:A49"/>
    <mergeCell ref="B48:C48"/>
    <mergeCell ref="D48:E48"/>
    <mergeCell ref="B6:G6"/>
    <mergeCell ref="B7:G7"/>
    <mergeCell ref="B8:G8"/>
    <mergeCell ref="B9:G9"/>
    <mergeCell ref="A19:C20"/>
    <mergeCell ref="A21:A22"/>
    <mergeCell ref="B21:C21"/>
    <mergeCell ref="D21:E21"/>
  </mergeCell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10"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'Asset Definitions'!$A$8:$A$27</xm:f>
          </x14:formula1>
          <xm:sqref>B44:B45</xm:sqref>
        </x14:dataValidation>
        <x14:dataValidation type="list" allowBlank="1" showInputMessage="1" showErrorMessage="1">
          <x14:formula1>
            <xm:f>Variables!$A$1:$A$2</xm:f>
          </x14:formula1>
          <xm:sqref>B7:G7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C93"/>
  <sheetViews>
    <sheetView showGridLines="0" zoomScaleNormal="100" workbookViewId="0">
      <selection activeCell="B4" sqref="B4"/>
    </sheetView>
  </sheetViews>
  <sheetFormatPr defaultColWidth="9.1328125" defaultRowHeight="14.25"/>
  <cols>
    <col min="1" max="1" width="40.59765625" style="42" customWidth="1"/>
    <col min="2" max="5" width="15.59765625" style="42" customWidth="1"/>
    <col min="6" max="6" width="15.59765625" style="45" customWidth="1"/>
    <col min="7" max="9" width="15.59765625" style="42" customWidth="1"/>
    <col min="10" max="10" width="16" style="42" customWidth="1"/>
    <col min="11" max="11" width="40.59765625" style="42" customWidth="1"/>
    <col min="12" max="20" width="15.59765625" style="42" customWidth="1"/>
    <col min="21" max="21" width="40.59765625" style="42" customWidth="1"/>
    <col min="22" max="62" width="15.59765625" style="42" customWidth="1"/>
    <col min="63" max="16384" width="9.1328125" style="42"/>
  </cols>
  <sheetData>
    <row r="1" spans="1:7" ht="33.75" customHeight="1">
      <c r="A1" s="40" t="str">
        <f>Summary!A1</f>
        <v>PRA Insurance Stress Testing 2019</v>
      </c>
    </row>
    <row r="2" spans="1:7" ht="21">
      <c r="A2" s="100" t="s">
        <v>409</v>
      </c>
      <c r="B2" s="72" t="s">
        <v>367</v>
      </c>
      <c r="D2" s="431" t="s">
        <v>21</v>
      </c>
      <c r="E2" s="431"/>
      <c r="G2" s="50"/>
    </row>
    <row r="3" spans="1:7">
      <c r="A3" s="44" t="s">
        <v>10</v>
      </c>
      <c r="D3" s="432" t="s">
        <v>19</v>
      </c>
      <c r="E3" s="432"/>
      <c r="G3" s="44"/>
    </row>
    <row r="4" spans="1:7">
      <c r="B4" s="41"/>
      <c r="C4" s="41"/>
      <c r="D4" s="433" t="s">
        <v>20</v>
      </c>
      <c r="E4" s="433"/>
      <c r="F4" s="46"/>
      <c r="G4" s="87"/>
    </row>
    <row r="6" spans="1:7">
      <c r="A6" s="116" t="s">
        <v>4</v>
      </c>
      <c r="B6" s="434" t="str">
        <f>IF('Firm Info'!B6="","",'Firm Info'!B6)</f>
        <v/>
      </c>
      <c r="C6" s="434"/>
      <c r="D6" s="434"/>
      <c r="E6" s="434"/>
    </row>
    <row r="7" spans="1:7">
      <c r="A7" s="116" t="s">
        <v>341</v>
      </c>
      <c r="B7" s="435" t="str">
        <f>IF('Firm Info'!B7="","",'Firm Info'!B7)</f>
        <v>Solo</v>
      </c>
      <c r="C7" s="435"/>
      <c r="D7" s="435"/>
      <c r="E7" s="435"/>
    </row>
    <row r="8" spans="1:7">
      <c r="A8" s="116" t="s">
        <v>3</v>
      </c>
      <c r="B8" s="436" t="str">
        <f>VLOOKUP(B2,Summary!$A$15:$B$19, 2)</f>
        <v>IAS + Fundamental Spread shock</v>
      </c>
      <c r="C8" s="436"/>
      <c r="D8" s="436"/>
      <c r="E8" s="436"/>
    </row>
    <row r="9" spans="1:7">
      <c r="A9" s="136" t="s">
        <v>11</v>
      </c>
      <c r="B9" s="437" t="str">
        <f>VLOOKUP(B2,Summary!$A$15:$F$19,6)</f>
        <v>An asset shock aligned to the UK insurance sector with an additional stress to assumed Fundamental Spreads</v>
      </c>
      <c r="C9" s="437"/>
      <c r="D9" s="437"/>
      <c r="E9" s="437"/>
    </row>
    <row r="10" spans="1:7">
      <c r="A10" s="135"/>
      <c r="B10" s="134"/>
      <c r="C10" s="134"/>
      <c r="D10" s="134"/>
    </row>
    <row r="11" spans="1:7" ht="21">
      <c r="A11" s="50" t="str">
        <f>CONCATENATE("Scenario ", $B$2, " - MAP Details")</f>
        <v>Scenario B2 - MAP Details</v>
      </c>
    </row>
    <row r="12" spans="1:7">
      <c r="A12" s="44" t="s">
        <v>10</v>
      </c>
    </row>
    <row r="13" spans="1:7">
      <c r="A13" s="44"/>
    </row>
    <row r="14" spans="1:7">
      <c r="A14" s="43" t="s">
        <v>532</v>
      </c>
    </row>
    <row r="15" spans="1:7">
      <c r="A15" s="43" t="s">
        <v>524</v>
      </c>
    </row>
    <row r="16" spans="1:7">
      <c r="A16" s="43" t="s">
        <v>525</v>
      </c>
    </row>
    <row r="17" spans="1:29">
      <c r="A17" s="43" t="s">
        <v>526</v>
      </c>
    </row>
    <row r="24" spans="1:29">
      <c r="A24" s="131" t="s">
        <v>379</v>
      </c>
      <c r="B24" s="119" t="s">
        <v>475</v>
      </c>
    </row>
    <row r="25" spans="1:29">
      <c r="A25" s="131" t="s">
        <v>380</v>
      </c>
      <c r="B25" s="119"/>
    </row>
    <row r="26" spans="1:29">
      <c r="F26" s="42"/>
    </row>
    <row r="27" spans="1:29">
      <c r="F27" s="42"/>
    </row>
    <row r="28" spans="1:29">
      <c r="A28" s="49" t="s">
        <v>533</v>
      </c>
      <c r="F28" s="42"/>
      <c r="K28" s="49" t="s">
        <v>534</v>
      </c>
      <c r="U28" s="49" t="s">
        <v>535</v>
      </c>
    </row>
    <row r="29" spans="1:29">
      <c r="A29" s="422" t="s">
        <v>471</v>
      </c>
      <c r="B29" s="428" t="s">
        <v>42</v>
      </c>
      <c r="C29" s="429"/>
      <c r="D29" s="429"/>
      <c r="E29" s="429"/>
      <c r="F29" s="429"/>
      <c r="G29" s="429"/>
      <c r="H29" s="430"/>
      <c r="K29" s="422" t="s">
        <v>471</v>
      </c>
      <c r="L29" s="428" t="s">
        <v>41</v>
      </c>
      <c r="M29" s="429"/>
      <c r="N29" s="429"/>
      <c r="O29" s="429"/>
      <c r="P29" s="429"/>
      <c r="Q29" s="429"/>
      <c r="R29" s="430"/>
      <c r="U29" s="422" t="s">
        <v>471</v>
      </c>
      <c r="V29" s="428" t="s">
        <v>473</v>
      </c>
      <c r="W29" s="429"/>
      <c r="X29" s="429"/>
      <c r="Y29" s="429"/>
      <c r="Z29" s="429"/>
      <c r="AA29" s="429"/>
      <c r="AB29" s="430"/>
    </row>
    <row r="30" spans="1:29">
      <c r="A30" s="423"/>
      <c r="B30" s="171" t="s">
        <v>387</v>
      </c>
      <c r="C30" s="171" t="s">
        <v>388</v>
      </c>
      <c r="D30" s="171" t="s">
        <v>389</v>
      </c>
      <c r="E30" s="171" t="s">
        <v>390</v>
      </c>
      <c r="F30" s="171" t="s">
        <v>391</v>
      </c>
      <c r="G30" s="171" t="s">
        <v>392</v>
      </c>
      <c r="H30" s="171" t="s">
        <v>393</v>
      </c>
      <c r="I30" s="223" t="s">
        <v>472</v>
      </c>
      <c r="K30" s="423"/>
      <c r="L30" s="171" t="s">
        <v>387</v>
      </c>
      <c r="M30" s="171" t="s">
        <v>388</v>
      </c>
      <c r="N30" s="171" t="s">
        <v>389</v>
      </c>
      <c r="O30" s="171" t="s">
        <v>390</v>
      </c>
      <c r="P30" s="171" t="s">
        <v>391</v>
      </c>
      <c r="Q30" s="171" t="s">
        <v>392</v>
      </c>
      <c r="R30" s="171" t="s">
        <v>393</v>
      </c>
      <c r="S30" s="223" t="s">
        <v>472</v>
      </c>
      <c r="U30" s="423"/>
      <c r="V30" s="171" t="s">
        <v>387</v>
      </c>
      <c r="W30" s="171" t="s">
        <v>388</v>
      </c>
      <c r="X30" s="171" t="s">
        <v>389</v>
      </c>
      <c r="Y30" s="171" t="s">
        <v>390</v>
      </c>
      <c r="Z30" s="171" t="s">
        <v>391</v>
      </c>
      <c r="AA30" s="171" t="s">
        <v>392</v>
      </c>
      <c r="AB30" s="171" t="s">
        <v>393</v>
      </c>
      <c r="AC30" s="223" t="s">
        <v>472</v>
      </c>
    </row>
    <row r="31" spans="1:29">
      <c r="A31" s="172" t="s">
        <v>451</v>
      </c>
      <c r="B31" s="138"/>
      <c r="C31" s="138"/>
      <c r="D31" s="138"/>
      <c r="E31" s="138"/>
      <c r="F31" s="138"/>
      <c r="G31" s="138"/>
      <c r="H31" s="138"/>
      <c r="I31" s="202">
        <f>SUM(B31:H31)</f>
        <v>0</v>
      </c>
      <c r="K31" s="172" t="s">
        <v>451</v>
      </c>
      <c r="L31" s="138"/>
      <c r="M31" s="138"/>
      <c r="N31" s="138"/>
      <c r="O31" s="138"/>
      <c r="P31" s="138"/>
      <c r="Q31" s="138"/>
      <c r="R31" s="138"/>
      <c r="S31" s="202">
        <f>SUM(L31:R31)</f>
        <v>0</v>
      </c>
      <c r="U31" s="172" t="s">
        <v>451</v>
      </c>
      <c r="V31" s="138"/>
      <c r="W31" s="138"/>
      <c r="X31" s="138"/>
      <c r="Y31" s="138"/>
      <c r="Z31" s="138"/>
      <c r="AA31" s="138"/>
      <c r="AB31" s="138"/>
      <c r="AC31" s="202">
        <f>SUM(V31:AB31)</f>
        <v>0</v>
      </c>
    </row>
    <row r="32" spans="1:29">
      <c r="A32" s="172" t="s">
        <v>452</v>
      </c>
      <c r="B32" s="138"/>
      <c r="C32" s="138"/>
      <c r="D32" s="138"/>
      <c r="E32" s="138"/>
      <c r="F32" s="138"/>
      <c r="G32" s="138"/>
      <c r="H32" s="138"/>
      <c r="I32" s="202">
        <f t="shared" ref="I32:I50" si="0">SUM(B32:H32)</f>
        <v>0</v>
      </c>
      <c r="K32" s="172" t="s">
        <v>452</v>
      </c>
      <c r="L32" s="138"/>
      <c r="M32" s="138"/>
      <c r="N32" s="138"/>
      <c r="O32" s="138"/>
      <c r="P32" s="138"/>
      <c r="Q32" s="138"/>
      <c r="R32" s="138"/>
      <c r="S32" s="202">
        <f t="shared" ref="S32:S49" si="1">SUM(L32:R32)</f>
        <v>0</v>
      </c>
      <c r="U32" s="172" t="s">
        <v>452</v>
      </c>
      <c r="V32" s="138"/>
      <c r="W32" s="138"/>
      <c r="X32" s="138"/>
      <c r="Y32" s="138"/>
      <c r="Z32" s="138"/>
      <c r="AA32" s="138"/>
      <c r="AB32" s="138"/>
      <c r="AC32" s="202">
        <f t="shared" ref="AC32:AC49" si="2">SUM(V32:AB32)</f>
        <v>0</v>
      </c>
    </row>
    <row r="33" spans="1:29">
      <c r="A33" s="172" t="s">
        <v>453</v>
      </c>
      <c r="B33" s="138"/>
      <c r="C33" s="138"/>
      <c r="D33" s="138"/>
      <c r="E33" s="138"/>
      <c r="F33" s="138"/>
      <c r="G33" s="138"/>
      <c r="H33" s="138"/>
      <c r="I33" s="202">
        <f t="shared" si="0"/>
        <v>0</v>
      </c>
      <c r="K33" s="172" t="s">
        <v>453</v>
      </c>
      <c r="L33" s="138"/>
      <c r="M33" s="138"/>
      <c r="N33" s="138"/>
      <c r="O33" s="138"/>
      <c r="P33" s="138"/>
      <c r="Q33" s="138"/>
      <c r="R33" s="138"/>
      <c r="S33" s="202">
        <f t="shared" si="1"/>
        <v>0</v>
      </c>
      <c r="U33" s="172" t="s">
        <v>453</v>
      </c>
      <c r="V33" s="138"/>
      <c r="W33" s="138"/>
      <c r="X33" s="138"/>
      <c r="Y33" s="138"/>
      <c r="Z33" s="138"/>
      <c r="AA33" s="138"/>
      <c r="AB33" s="138"/>
      <c r="AC33" s="202">
        <f t="shared" si="2"/>
        <v>0</v>
      </c>
    </row>
    <row r="34" spans="1:29">
      <c r="A34" s="172" t="s">
        <v>454</v>
      </c>
      <c r="B34" s="138"/>
      <c r="C34" s="138"/>
      <c r="D34" s="138"/>
      <c r="E34" s="138"/>
      <c r="F34" s="138"/>
      <c r="G34" s="138"/>
      <c r="H34" s="138"/>
      <c r="I34" s="202">
        <f t="shared" si="0"/>
        <v>0</v>
      </c>
      <c r="K34" s="172" t="s">
        <v>454</v>
      </c>
      <c r="L34" s="138"/>
      <c r="M34" s="138"/>
      <c r="N34" s="138"/>
      <c r="O34" s="138"/>
      <c r="P34" s="138"/>
      <c r="Q34" s="138"/>
      <c r="R34" s="138"/>
      <c r="S34" s="202">
        <f t="shared" si="1"/>
        <v>0</v>
      </c>
      <c r="U34" s="172" t="s">
        <v>454</v>
      </c>
      <c r="V34" s="138"/>
      <c r="W34" s="138"/>
      <c r="X34" s="138"/>
      <c r="Y34" s="138"/>
      <c r="Z34" s="138"/>
      <c r="AA34" s="138"/>
      <c r="AB34" s="138"/>
      <c r="AC34" s="202">
        <f t="shared" si="2"/>
        <v>0</v>
      </c>
    </row>
    <row r="35" spans="1:29">
      <c r="A35" s="172" t="s">
        <v>455</v>
      </c>
      <c r="B35" s="138"/>
      <c r="C35" s="138"/>
      <c r="D35" s="138"/>
      <c r="E35" s="138"/>
      <c r="F35" s="138"/>
      <c r="G35" s="138"/>
      <c r="H35" s="138"/>
      <c r="I35" s="202">
        <f t="shared" si="0"/>
        <v>0</v>
      </c>
      <c r="K35" s="172" t="s">
        <v>455</v>
      </c>
      <c r="L35" s="138"/>
      <c r="M35" s="138"/>
      <c r="N35" s="138"/>
      <c r="O35" s="138"/>
      <c r="P35" s="138"/>
      <c r="Q35" s="138"/>
      <c r="R35" s="138"/>
      <c r="S35" s="202">
        <f t="shared" si="1"/>
        <v>0</v>
      </c>
      <c r="U35" s="172" t="s">
        <v>455</v>
      </c>
      <c r="V35" s="138"/>
      <c r="W35" s="138"/>
      <c r="X35" s="138"/>
      <c r="Y35" s="138"/>
      <c r="Z35" s="138"/>
      <c r="AA35" s="138"/>
      <c r="AB35" s="138"/>
      <c r="AC35" s="202">
        <f t="shared" si="2"/>
        <v>0</v>
      </c>
    </row>
    <row r="36" spans="1:29">
      <c r="A36" s="172" t="s">
        <v>456</v>
      </c>
      <c r="B36" s="138"/>
      <c r="C36" s="138"/>
      <c r="D36" s="138"/>
      <c r="E36" s="138"/>
      <c r="F36" s="138"/>
      <c r="G36" s="138"/>
      <c r="H36" s="138"/>
      <c r="I36" s="202">
        <f t="shared" si="0"/>
        <v>0</v>
      </c>
      <c r="K36" s="172" t="s">
        <v>456</v>
      </c>
      <c r="L36" s="138"/>
      <c r="M36" s="138"/>
      <c r="N36" s="138"/>
      <c r="O36" s="138"/>
      <c r="P36" s="138"/>
      <c r="Q36" s="138"/>
      <c r="R36" s="138"/>
      <c r="S36" s="202">
        <f t="shared" si="1"/>
        <v>0</v>
      </c>
      <c r="U36" s="172" t="s">
        <v>456</v>
      </c>
      <c r="V36" s="138"/>
      <c r="W36" s="138"/>
      <c r="X36" s="138"/>
      <c r="Y36" s="138"/>
      <c r="Z36" s="138"/>
      <c r="AA36" s="138"/>
      <c r="AB36" s="138"/>
      <c r="AC36" s="202">
        <f t="shared" si="2"/>
        <v>0</v>
      </c>
    </row>
    <row r="37" spans="1:29">
      <c r="A37" s="172" t="s">
        <v>457</v>
      </c>
      <c r="B37" s="138"/>
      <c r="C37" s="138"/>
      <c r="D37" s="138"/>
      <c r="E37" s="138"/>
      <c r="F37" s="138"/>
      <c r="G37" s="138"/>
      <c r="H37" s="138"/>
      <c r="I37" s="202">
        <f t="shared" si="0"/>
        <v>0</v>
      </c>
      <c r="K37" s="172" t="s">
        <v>457</v>
      </c>
      <c r="L37" s="138"/>
      <c r="M37" s="138"/>
      <c r="N37" s="138"/>
      <c r="O37" s="138"/>
      <c r="P37" s="138"/>
      <c r="Q37" s="138"/>
      <c r="R37" s="138"/>
      <c r="S37" s="202">
        <f t="shared" si="1"/>
        <v>0</v>
      </c>
      <c r="U37" s="172" t="s">
        <v>457</v>
      </c>
      <c r="V37" s="138"/>
      <c r="W37" s="138"/>
      <c r="X37" s="138"/>
      <c r="Y37" s="138"/>
      <c r="Z37" s="138"/>
      <c r="AA37" s="138"/>
      <c r="AB37" s="138"/>
      <c r="AC37" s="202">
        <f t="shared" si="2"/>
        <v>0</v>
      </c>
    </row>
    <row r="38" spans="1:29">
      <c r="A38" s="172" t="s">
        <v>458</v>
      </c>
      <c r="B38" s="138"/>
      <c r="C38" s="138"/>
      <c r="D38" s="138"/>
      <c r="E38" s="138"/>
      <c r="F38" s="138"/>
      <c r="G38" s="138"/>
      <c r="H38" s="138"/>
      <c r="I38" s="202">
        <f t="shared" si="0"/>
        <v>0</v>
      </c>
      <c r="K38" s="172" t="s">
        <v>458</v>
      </c>
      <c r="L38" s="138"/>
      <c r="M38" s="138"/>
      <c r="N38" s="138"/>
      <c r="O38" s="138"/>
      <c r="P38" s="138"/>
      <c r="Q38" s="138"/>
      <c r="R38" s="138"/>
      <c r="S38" s="202">
        <f t="shared" si="1"/>
        <v>0</v>
      </c>
      <c r="U38" s="172" t="s">
        <v>458</v>
      </c>
      <c r="V38" s="138"/>
      <c r="W38" s="138"/>
      <c r="X38" s="138"/>
      <c r="Y38" s="138"/>
      <c r="Z38" s="138"/>
      <c r="AA38" s="138"/>
      <c r="AB38" s="138"/>
      <c r="AC38" s="202">
        <f t="shared" si="2"/>
        <v>0</v>
      </c>
    </row>
    <row r="39" spans="1:29">
      <c r="A39" s="172" t="s">
        <v>459</v>
      </c>
      <c r="B39" s="138"/>
      <c r="C39" s="138"/>
      <c r="D39" s="138"/>
      <c r="E39" s="138"/>
      <c r="F39" s="138"/>
      <c r="G39" s="138"/>
      <c r="H39" s="138"/>
      <c r="I39" s="202">
        <f t="shared" si="0"/>
        <v>0</v>
      </c>
      <c r="K39" s="172" t="s">
        <v>459</v>
      </c>
      <c r="L39" s="138"/>
      <c r="M39" s="138"/>
      <c r="N39" s="138"/>
      <c r="O39" s="138"/>
      <c r="P39" s="138"/>
      <c r="Q39" s="138"/>
      <c r="R39" s="138"/>
      <c r="S39" s="202">
        <f t="shared" si="1"/>
        <v>0</v>
      </c>
      <c r="U39" s="172" t="s">
        <v>459</v>
      </c>
      <c r="V39" s="138"/>
      <c r="W39" s="138"/>
      <c r="X39" s="138"/>
      <c r="Y39" s="138"/>
      <c r="Z39" s="138"/>
      <c r="AA39" s="138"/>
      <c r="AB39" s="138"/>
      <c r="AC39" s="202">
        <f t="shared" si="2"/>
        <v>0</v>
      </c>
    </row>
    <row r="40" spans="1:29">
      <c r="A40" s="172" t="s">
        <v>461</v>
      </c>
      <c r="B40" s="138"/>
      <c r="C40" s="138"/>
      <c r="D40" s="138"/>
      <c r="E40" s="138"/>
      <c r="F40" s="138"/>
      <c r="G40" s="138"/>
      <c r="H40" s="138"/>
      <c r="I40" s="202">
        <f t="shared" si="0"/>
        <v>0</v>
      </c>
      <c r="K40" s="172" t="s">
        <v>461</v>
      </c>
      <c r="L40" s="138"/>
      <c r="M40" s="138"/>
      <c r="N40" s="138"/>
      <c r="O40" s="138"/>
      <c r="P40" s="138"/>
      <c r="Q40" s="138"/>
      <c r="R40" s="138"/>
      <c r="S40" s="202">
        <f t="shared" si="1"/>
        <v>0</v>
      </c>
      <c r="U40" s="172" t="s">
        <v>461</v>
      </c>
      <c r="V40" s="138"/>
      <c r="W40" s="138"/>
      <c r="X40" s="138"/>
      <c r="Y40" s="138"/>
      <c r="Z40" s="138"/>
      <c r="AA40" s="138"/>
      <c r="AB40" s="138"/>
      <c r="AC40" s="202">
        <f t="shared" si="2"/>
        <v>0</v>
      </c>
    </row>
    <row r="41" spans="1:29">
      <c r="A41" s="172" t="s">
        <v>462</v>
      </c>
      <c r="B41" s="138"/>
      <c r="C41" s="138"/>
      <c r="D41" s="138"/>
      <c r="E41" s="138"/>
      <c r="F41" s="138"/>
      <c r="G41" s="138"/>
      <c r="H41" s="138"/>
      <c r="I41" s="202">
        <f t="shared" si="0"/>
        <v>0</v>
      </c>
      <c r="K41" s="172" t="s">
        <v>462</v>
      </c>
      <c r="L41" s="138"/>
      <c r="M41" s="138"/>
      <c r="N41" s="138"/>
      <c r="O41" s="138"/>
      <c r="P41" s="138"/>
      <c r="Q41" s="138"/>
      <c r="R41" s="138"/>
      <c r="S41" s="202">
        <f t="shared" si="1"/>
        <v>0</v>
      </c>
      <c r="U41" s="172" t="s">
        <v>462</v>
      </c>
      <c r="V41" s="138"/>
      <c r="W41" s="138"/>
      <c r="X41" s="138"/>
      <c r="Y41" s="138"/>
      <c r="Z41" s="138"/>
      <c r="AA41" s="138"/>
      <c r="AB41" s="138"/>
      <c r="AC41" s="202">
        <f t="shared" si="2"/>
        <v>0</v>
      </c>
    </row>
    <row r="42" spans="1:29">
      <c r="A42" s="172" t="s">
        <v>463</v>
      </c>
      <c r="B42" s="138"/>
      <c r="C42" s="138"/>
      <c r="D42" s="138"/>
      <c r="E42" s="138"/>
      <c r="F42" s="138"/>
      <c r="G42" s="138"/>
      <c r="H42" s="138"/>
      <c r="I42" s="202">
        <f t="shared" si="0"/>
        <v>0</v>
      </c>
      <c r="K42" s="172" t="s">
        <v>463</v>
      </c>
      <c r="L42" s="138"/>
      <c r="M42" s="138"/>
      <c r="N42" s="138"/>
      <c r="O42" s="138"/>
      <c r="P42" s="138"/>
      <c r="Q42" s="138"/>
      <c r="R42" s="138"/>
      <c r="S42" s="202">
        <f t="shared" si="1"/>
        <v>0</v>
      </c>
      <c r="U42" s="172" t="s">
        <v>463</v>
      </c>
      <c r="V42" s="138"/>
      <c r="W42" s="138"/>
      <c r="X42" s="138"/>
      <c r="Y42" s="138"/>
      <c r="Z42" s="138"/>
      <c r="AA42" s="138"/>
      <c r="AB42" s="138"/>
      <c r="AC42" s="202">
        <f t="shared" si="2"/>
        <v>0</v>
      </c>
    </row>
    <row r="43" spans="1:29" ht="28.5">
      <c r="A43" s="172" t="s">
        <v>464</v>
      </c>
      <c r="B43" s="138"/>
      <c r="C43" s="138"/>
      <c r="D43" s="138"/>
      <c r="E43" s="138"/>
      <c r="F43" s="138"/>
      <c r="G43" s="138"/>
      <c r="H43" s="138"/>
      <c r="I43" s="202">
        <f t="shared" si="0"/>
        <v>0</v>
      </c>
      <c r="K43" s="172" t="s">
        <v>464</v>
      </c>
      <c r="L43" s="138"/>
      <c r="M43" s="138"/>
      <c r="N43" s="138"/>
      <c r="O43" s="138"/>
      <c r="P43" s="138"/>
      <c r="Q43" s="138"/>
      <c r="R43" s="138"/>
      <c r="S43" s="202">
        <f t="shared" si="1"/>
        <v>0</v>
      </c>
      <c r="U43" s="172" t="s">
        <v>464</v>
      </c>
      <c r="V43" s="138"/>
      <c r="W43" s="138"/>
      <c r="X43" s="138"/>
      <c r="Y43" s="138"/>
      <c r="Z43" s="138"/>
      <c r="AA43" s="138"/>
      <c r="AB43" s="138"/>
      <c r="AC43" s="202">
        <f t="shared" si="2"/>
        <v>0</v>
      </c>
    </row>
    <row r="44" spans="1:29">
      <c r="A44" s="172" t="s">
        <v>465</v>
      </c>
      <c r="B44" s="138"/>
      <c r="C44" s="138"/>
      <c r="D44" s="138"/>
      <c r="E44" s="138"/>
      <c r="F44" s="138"/>
      <c r="G44" s="138"/>
      <c r="H44" s="138"/>
      <c r="I44" s="202">
        <f t="shared" si="0"/>
        <v>0</v>
      </c>
      <c r="K44" s="172" t="s">
        <v>465</v>
      </c>
      <c r="L44" s="138"/>
      <c r="M44" s="138"/>
      <c r="N44" s="138"/>
      <c r="O44" s="138"/>
      <c r="P44" s="138"/>
      <c r="Q44" s="138"/>
      <c r="R44" s="138"/>
      <c r="S44" s="202">
        <f t="shared" si="1"/>
        <v>0</v>
      </c>
      <c r="U44" s="172" t="s">
        <v>465</v>
      </c>
      <c r="V44" s="138"/>
      <c r="W44" s="138"/>
      <c r="X44" s="138"/>
      <c r="Y44" s="138"/>
      <c r="Z44" s="138"/>
      <c r="AA44" s="138"/>
      <c r="AB44" s="138"/>
      <c r="AC44" s="202">
        <f t="shared" si="2"/>
        <v>0</v>
      </c>
    </row>
    <row r="45" spans="1:29">
      <c r="A45" s="172" t="s">
        <v>466</v>
      </c>
      <c r="B45" s="138"/>
      <c r="C45" s="138"/>
      <c r="D45" s="138"/>
      <c r="E45" s="138"/>
      <c r="F45" s="138"/>
      <c r="G45" s="138"/>
      <c r="H45" s="138"/>
      <c r="I45" s="202">
        <f t="shared" si="0"/>
        <v>0</v>
      </c>
      <c r="K45" s="172" t="s">
        <v>466</v>
      </c>
      <c r="L45" s="138"/>
      <c r="M45" s="138"/>
      <c r="N45" s="138"/>
      <c r="O45" s="138"/>
      <c r="P45" s="138"/>
      <c r="Q45" s="138"/>
      <c r="R45" s="138"/>
      <c r="S45" s="202">
        <f t="shared" si="1"/>
        <v>0</v>
      </c>
      <c r="U45" s="172" t="s">
        <v>466</v>
      </c>
      <c r="V45" s="138"/>
      <c r="W45" s="138"/>
      <c r="X45" s="138"/>
      <c r="Y45" s="138"/>
      <c r="Z45" s="138"/>
      <c r="AA45" s="138"/>
      <c r="AB45" s="138"/>
      <c r="AC45" s="202">
        <f t="shared" si="2"/>
        <v>0</v>
      </c>
    </row>
    <row r="46" spans="1:29">
      <c r="A46" s="172" t="s">
        <v>467</v>
      </c>
      <c r="B46" s="138"/>
      <c r="C46" s="138"/>
      <c r="D46" s="138"/>
      <c r="E46" s="138"/>
      <c r="F46" s="138"/>
      <c r="G46" s="138"/>
      <c r="H46" s="138"/>
      <c r="I46" s="202">
        <f t="shared" si="0"/>
        <v>0</v>
      </c>
      <c r="K46" s="172" t="s">
        <v>467</v>
      </c>
      <c r="L46" s="138"/>
      <c r="M46" s="138"/>
      <c r="N46" s="138"/>
      <c r="O46" s="138"/>
      <c r="P46" s="138"/>
      <c r="Q46" s="138"/>
      <c r="R46" s="138"/>
      <c r="S46" s="202">
        <f t="shared" si="1"/>
        <v>0</v>
      </c>
      <c r="U46" s="172" t="s">
        <v>467</v>
      </c>
      <c r="V46" s="138"/>
      <c r="W46" s="138"/>
      <c r="X46" s="138"/>
      <c r="Y46" s="138"/>
      <c r="Z46" s="138"/>
      <c r="AA46" s="138"/>
      <c r="AB46" s="138"/>
      <c r="AC46" s="202">
        <f t="shared" si="2"/>
        <v>0</v>
      </c>
    </row>
    <row r="47" spans="1:29">
      <c r="A47" s="172" t="s">
        <v>468</v>
      </c>
      <c r="B47" s="138"/>
      <c r="C47" s="138"/>
      <c r="D47" s="138"/>
      <c r="E47" s="138"/>
      <c r="F47" s="138"/>
      <c r="G47" s="138"/>
      <c r="H47" s="138"/>
      <c r="I47" s="202">
        <f t="shared" si="0"/>
        <v>0</v>
      </c>
      <c r="K47" s="172" t="s">
        <v>468</v>
      </c>
      <c r="L47" s="138"/>
      <c r="M47" s="138"/>
      <c r="N47" s="138"/>
      <c r="O47" s="138"/>
      <c r="P47" s="138"/>
      <c r="Q47" s="138"/>
      <c r="R47" s="138"/>
      <c r="S47" s="202">
        <f t="shared" si="1"/>
        <v>0</v>
      </c>
      <c r="U47" s="172" t="s">
        <v>468</v>
      </c>
      <c r="V47" s="138"/>
      <c r="W47" s="138"/>
      <c r="X47" s="138"/>
      <c r="Y47" s="138"/>
      <c r="Z47" s="138"/>
      <c r="AA47" s="138"/>
      <c r="AB47" s="138"/>
      <c r="AC47" s="202">
        <f t="shared" si="2"/>
        <v>0</v>
      </c>
    </row>
    <row r="48" spans="1:29">
      <c r="A48" s="172" t="s">
        <v>469</v>
      </c>
      <c r="B48" s="138"/>
      <c r="C48" s="138"/>
      <c r="D48" s="138"/>
      <c r="E48" s="138"/>
      <c r="F48" s="138"/>
      <c r="G48" s="138"/>
      <c r="H48" s="138"/>
      <c r="I48" s="202">
        <f t="shared" si="0"/>
        <v>0</v>
      </c>
      <c r="K48" s="172" t="s">
        <v>469</v>
      </c>
      <c r="L48" s="138"/>
      <c r="M48" s="138"/>
      <c r="N48" s="138"/>
      <c r="O48" s="138"/>
      <c r="P48" s="138"/>
      <c r="Q48" s="138"/>
      <c r="R48" s="138"/>
      <c r="S48" s="202">
        <f t="shared" si="1"/>
        <v>0</v>
      </c>
      <c r="U48" s="172" t="s">
        <v>469</v>
      </c>
      <c r="V48" s="138"/>
      <c r="W48" s="138"/>
      <c r="X48" s="138"/>
      <c r="Y48" s="138"/>
      <c r="Z48" s="138"/>
      <c r="AA48" s="138"/>
      <c r="AB48" s="138"/>
      <c r="AC48" s="202">
        <f t="shared" si="2"/>
        <v>0</v>
      </c>
    </row>
    <row r="49" spans="1:29">
      <c r="A49" s="172" t="s">
        <v>470</v>
      </c>
      <c r="B49" s="138"/>
      <c r="C49" s="138"/>
      <c r="D49" s="138"/>
      <c r="E49" s="138"/>
      <c r="F49" s="138"/>
      <c r="G49" s="138"/>
      <c r="H49" s="138"/>
      <c r="I49" s="202">
        <f t="shared" si="0"/>
        <v>0</v>
      </c>
      <c r="K49" s="172" t="s">
        <v>470</v>
      </c>
      <c r="L49" s="138"/>
      <c r="M49" s="138"/>
      <c r="N49" s="138"/>
      <c r="O49" s="138"/>
      <c r="P49" s="138"/>
      <c r="Q49" s="138"/>
      <c r="R49" s="138"/>
      <c r="S49" s="202">
        <f t="shared" si="1"/>
        <v>0</v>
      </c>
      <c r="U49" s="172" t="s">
        <v>470</v>
      </c>
      <c r="V49" s="138"/>
      <c r="W49" s="138"/>
      <c r="X49" s="138"/>
      <c r="Y49" s="138"/>
      <c r="Z49" s="138"/>
      <c r="AA49" s="138"/>
      <c r="AB49" s="138"/>
      <c r="AC49" s="202">
        <f t="shared" si="2"/>
        <v>0</v>
      </c>
    </row>
    <row r="50" spans="1:29">
      <c r="A50" s="172" t="s">
        <v>460</v>
      </c>
      <c r="B50" s="138"/>
      <c r="C50" s="138"/>
      <c r="D50" s="138"/>
      <c r="E50" s="138"/>
      <c r="F50" s="138"/>
      <c r="G50" s="138"/>
      <c r="H50" s="138"/>
      <c r="I50" s="202">
        <f t="shared" si="0"/>
        <v>0</v>
      </c>
      <c r="K50" s="172" t="s">
        <v>460</v>
      </c>
      <c r="L50" s="138"/>
      <c r="M50" s="138"/>
      <c r="N50" s="138"/>
      <c r="O50" s="138"/>
      <c r="P50" s="138"/>
      <c r="Q50" s="138"/>
      <c r="R50" s="138"/>
      <c r="S50" s="202"/>
      <c r="U50" s="172" t="s">
        <v>460</v>
      </c>
      <c r="V50" s="138"/>
      <c r="W50" s="138"/>
      <c r="X50" s="138"/>
      <c r="Y50" s="138"/>
      <c r="Z50" s="138"/>
      <c r="AA50" s="138"/>
      <c r="AB50" s="138"/>
      <c r="AC50" s="202"/>
    </row>
    <row r="51" spans="1:29">
      <c r="A51" s="223" t="s">
        <v>472</v>
      </c>
      <c r="B51" s="202">
        <f t="shared" ref="B51:H51" si="3">SUM(B31:B49)</f>
        <v>0</v>
      </c>
      <c r="C51" s="202">
        <f t="shared" si="3"/>
        <v>0</v>
      </c>
      <c r="D51" s="202">
        <f t="shared" si="3"/>
        <v>0</v>
      </c>
      <c r="E51" s="202">
        <f t="shared" si="3"/>
        <v>0</v>
      </c>
      <c r="F51" s="202">
        <f t="shared" si="3"/>
        <v>0</v>
      </c>
      <c r="G51" s="202">
        <f t="shared" si="3"/>
        <v>0</v>
      </c>
      <c r="H51" s="202">
        <f t="shared" si="3"/>
        <v>0</v>
      </c>
      <c r="I51" s="202">
        <f>SUM(B51:H51)</f>
        <v>0</v>
      </c>
      <c r="K51" s="223" t="s">
        <v>472</v>
      </c>
      <c r="L51" s="202">
        <f t="shared" ref="L51:R51" si="4">SUM(L31:L49)</f>
        <v>0</v>
      </c>
      <c r="M51" s="202">
        <f t="shared" si="4"/>
        <v>0</v>
      </c>
      <c r="N51" s="202">
        <f t="shared" si="4"/>
        <v>0</v>
      </c>
      <c r="O51" s="202">
        <f t="shared" si="4"/>
        <v>0</v>
      </c>
      <c r="P51" s="202">
        <f t="shared" si="4"/>
        <v>0</v>
      </c>
      <c r="Q51" s="202">
        <f t="shared" si="4"/>
        <v>0</v>
      </c>
      <c r="R51" s="202">
        <f t="shared" si="4"/>
        <v>0</v>
      </c>
      <c r="S51" s="202">
        <f>SUM(L51:R51)</f>
        <v>0</v>
      </c>
      <c r="U51" s="223" t="s">
        <v>472</v>
      </c>
      <c r="V51" s="202">
        <f t="shared" ref="V51:AB51" si="5">SUM(V31:V49)</f>
        <v>0</v>
      </c>
      <c r="W51" s="202">
        <f t="shared" si="5"/>
        <v>0</v>
      </c>
      <c r="X51" s="202">
        <f t="shared" si="5"/>
        <v>0</v>
      </c>
      <c r="Y51" s="202">
        <f t="shared" si="5"/>
        <v>0</v>
      </c>
      <c r="Z51" s="202">
        <f t="shared" si="5"/>
        <v>0</v>
      </c>
      <c r="AA51" s="202">
        <f t="shared" si="5"/>
        <v>0</v>
      </c>
      <c r="AB51" s="202">
        <f t="shared" si="5"/>
        <v>0</v>
      </c>
      <c r="AC51" s="202">
        <f>SUM(V51:AB51)</f>
        <v>0</v>
      </c>
    </row>
    <row r="53" spans="1:29" ht="28.5" customHeight="1">
      <c r="A53" s="426" t="s">
        <v>537</v>
      </c>
      <c r="B53" s="426"/>
      <c r="C53" s="426"/>
    </row>
    <row r="54" spans="1:29">
      <c r="A54" s="427"/>
      <c r="B54" s="427"/>
      <c r="C54" s="427"/>
    </row>
    <row r="55" spans="1:29">
      <c r="A55" s="427"/>
      <c r="B55" s="427"/>
      <c r="C55" s="427"/>
    </row>
    <row r="56" spans="1:29">
      <c r="A56" s="427"/>
      <c r="B56" s="427"/>
      <c r="C56" s="427"/>
    </row>
    <row r="57" spans="1:29">
      <c r="A57" s="427"/>
      <c r="B57" s="427"/>
      <c r="C57" s="427"/>
    </row>
    <row r="58" spans="1:29">
      <c r="A58" s="427"/>
      <c r="B58" s="427"/>
      <c r="C58" s="427"/>
    </row>
    <row r="59" spans="1:29">
      <c r="A59" s="427"/>
      <c r="B59" s="427"/>
      <c r="C59" s="427"/>
    </row>
    <row r="61" spans="1:29">
      <c r="A61" s="49" t="str">
        <f>"Balance sheet impact of BBB cliff on "&amp;B24</f>
        <v>Balance sheet impact of BBB cliff on MAP 1</v>
      </c>
    </row>
    <row r="62" spans="1:29">
      <c r="A62" s="123" t="s">
        <v>395</v>
      </c>
      <c r="B62" s="123" t="s">
        <v>396</v>
      </c>
      <c r="C62" s="123" t="s">
        <v>397</v>
      </c>
    </row>
    <row r="63" spans="1:29">
      <c r="A63" s="118" t="s">
        <v>336</v>
      </c>
      <c r="B63" s="122"/>
      <c r="C63" s="122"/>
    </row>
    <row r="64" spans="1:29">
      <c r="A64" s="118" t="s">
        <v>394</v>
      </c>
      <c r="B64" s="122"/>
      <c r="C64" s="122"/>
    </row>
    <row r="66" spans="1:5">
      <c r="A66" s="43" t="s">
        <v>527</v>
      </c>
    </row>
    <row r="67" spans="1:5">
      <c r="A67" s="422" t="s">
        <v>471</v>
      </c>
      <c r="B67" s="424" t="s">
        <v>528</v>
      </c>
      <c r="C67" s="424" t="s">
        <v>529</v>
      </c>
      <c r="D67" s="424" t="s">
        <v>530</v>
      </c>
      <c r="E67" s="424" t="s">
        <v>531</v>
      </c>
    </row>
    <row r="68" spans="1:5">
      <c r="A68" s="423"/>
      <c r="B68" s="425"/>
      <c r="C68" s="425"/>
      <c r="D68" s="425"/>
      <c r="E68" s="425"/>
    </row>
    <row r="69" spans="1:5">
      <c r="A69" s="172" t="s">
        <v>451</v>
      </c>
      <c r="B69" s="122"/>
      <c r="C69" s="122"/>
      <c r="D69" s="122"/>
      <c r="E69" s="122"/>
    </row>
    <row r="70" spans="1:5">
      <c r="A70" s="172" t="s">
        <v>452</v>
      </c>
      <c r="B70" s="122"/>
      <c r="C70" s="122"/>
      <c r="D70" s="122"/>
      <c r="E70" s="122"/>
    </row>
    <row r="71" spans="1:5">
      <c r="A71" s="172" t="s">
        <v>453</v>
      </c>
      <c r="B71" s="122"/>
      <c r="C71" s="122"/>
      <c r="D71" s="122"/>
      <c r="E71" s="122"/>
    </row>
    <row r="72" spans="1:5">
      <c r="A72" s="172" t="s">
        <v>454</v>
      </c>
      <c r="B72" s="122"/>
      <c r="C72" s="122"/>
      <c r="D72" s="122"/>
      <c r="E72" s="122"/>
    </row>
    <row r="73" spans="1:5">
      <c r="A73" s="172" t="s">
        <v>455</v>
      </c>
      <c r="B73" s="122"/>
      <c r="C73" s="122"/>
      <c r="D73" s="122"/>
      <c r="E73" s="122"/>
    </row>
    <row r="74" spans="1:5">
      <c r="A74" s="172" t="s">
        <v>456</v>
      </c>
      <c r="B74" s="122"/>
      <c r="C74" s="122"/>
      <c r="D74" s="122"/>
      <c r="E74" s="122"/>
    </row>
    <row r="75" spans="1:5">
      <c r="A75" s="172" t="s">
        <v>457</v>
      </c>
      <c r="B75" s="122"/>
      <c r="C75" s="122"/>
      <c r="D75" s="122"/>
      <c r="E75" s="122"/>
    </row>
    <row r="76" spans="1:5">
      <c r="A76" s="172" t="s">
        <v>458</v>
      </c>
      <c r="B76" s="122"/>
      <c r="C76" s="122"/>
      <c r="D76" s="122"/>
      <c r="E76" s="122"/>
    </row>
    <row r="77" spans="1:5">
      <c r="A77" s="172" t="s">
        <v>459</v>
      </c>
      <c r="B77" s="122"/>
      <c r="C77" s="122"/>
      <c r="D77" s="122"/>
      <c r="E77" s="122"/>
    </row>
    <row r="78" spans="1:5">
      <c r="A78" s="172" t="s">
        <v>460</v>
      </c>
      <c r="B78" s="122"/>
      <c r="C78" s="122"/>
      <c r="D78" s="122"/>
      <c r="E78" s="122"/>
    </row>
    <row r="79" spans="1:5">
      <c r="A79" s="172" t="s">
        <v>461</v>
      </c>
      <c r="B79" s="122"/>
      <c r="C79" s="122"/>
      <c r="D79" s="122"/>
      <c r="E79" s="122"/>
    </row>
    <row r="80" spans="1:5">
      <c r="A80" s="172" t="s">
        <v>462</v>
      </c>
      <c r="B80" s="122"/>
      <c r="C80" s="122"/>
      <c r="D80" s="122"/>
      <c r="E80" s="122"/>
    </row>
    <row r="81" spans="1:5">
      <c r="A81" s="172" t="s">
        <v>463</v>
      </c>
      <c r="B81" s="122"/>
      <c r="C81" s="122"/>
      <c r="D81" s="122"/>
      <c r="E81" s="122"/>
    </row>
    <row r="82" spans="1:5" ht="28.5">
      <c r="A82" s="172" t="s">
        <v>464</v>
      </c>
      <c r="B82" s="122"/>
      <c r="C82" s="122"/>
      <c r="D82" s="122"/>
      <c r="E82" s="122"/>
    </row>
    <row r="83" spans="1:5">
      <c r="A83" s="172" t="s">
        <v>465</v>
      </c>
      <c r="B83" s="122"/>
      <c r="C83" s="122"/>
      <c r="D83" s="122"/>
      <c r="E83" s="122"/>
    </row>
    <row r="84" spans="1:5">
      <c r="A84" s="172" t="s">
        <v>466</v>
      </c>
      <c r="B84" s="122"/>
      <c r="C84" s="122"/>
      <c r="D84" s="122"/>
      <c r="E84" s="122"/>
    </row>
    <row r="85" spans="1:5">
      <c r="A85" s="172" t="s">
        <v>467</v>
      </c>
      <c r="B85" s="122"/>
      <c r="C85" s="122"/>
      <c r="D85" s="122"/>
      <c r="E85" s="122"/>
    </row>
    <row r="86" spans="1:5">
      <c r="A86" s="172" t="s">
        <v>468</v>
      </c>
      <c r="B86" s="122"/>
      <c r="C86" s="122"/>
      <c r="D86" s="122"/>
      <c r="E86" s="122"/>
    </row>
    <row r="87" spans="1:5">
      <c r="A87" s="172" t="s">
        <v>469</v>
      </c>
      <c r="B87" s="122"/>
      <c r="C87" s="122"/>
      <c r="D87" s="122"/>
      <c r="E87" s="122"/>
    </row>
    <row r="88" spans="1:5">
      <c r="A88" s="172" t="s">
        <v>470</v>
      </c>
      <c r="B88" s="122"/>
      <c r="C88" s="122"/>
      <c r="D88" s="122"/>
      <c r="E88" s="122"/>
    </row>
    <row r="89" spans="1:5">
      <c r="A89" s="223" t="s">
        <v>472</v>
      </c>
      <c r="B89" s="202">
        <f t="shared" ref="B89:E89" si="6">SUM(B69:B88)</f>
        <v>0</v>
      </c>
      <c r="C89" s="202">
        <f t="shared" si="6"/>
        <v>0</v>
      </c>
      <c r="D89" s="202">
        <f t="shared" si="6"/>
        <v>0</v>
      </c>
      <c r="E89" s="202">
        <f t="shared" si="6"/>
        <v>0</v>
      </c>
    </row>
    <row r="91" spans="1:5">
      <c r="A91" s="49" t="str">
        <f>"Sensitivity: Balance sheet impact if "&amp;B24&amp;" rebalanced with gilts only"</f>
        <v>Sensitivity: Balance sheet impact if MAP 1 rebalanced with gilts only</v>
      </c>
    </row>
    <row r="92" spans="1:5">
      <c r="A92" s="118" t="s">
        <v>336</v>
      </c>
      <c r="B92" s="122"/>
    </row>
    <row r="93" spans="1:5">
      <c r="A93" s="118" t="s">
        <v>394</v>
      </c>
      <c r="B93" s="122"/>
    </row>
  </sheetData>
  <mergeCells count="20">
    <mergeCell ref="V29:AB29"/>
    <mergeCell ref="A53:C53"/>
    <mergeCell ref="A54:C59"/>
    <mergeCell ref="A67:A68"/>
    <mergeCell ref="B67:B68"/>
    <mergeCell ref="C67:C68"/>
    <mergeCell ref="D67:D68"/>
    <mergeCell ref="E67:E68"/>
    <mergeCell ref="U29:U30"/>
    <mergeCell ref="B9:E9"/>
    <mergeCell ref="A29:A30"/>
    <mergeCell ref="B29:H29"/>
    <mergeCell ref="K29:K30"/>
    <mergeCell ref="L29:R29"/>
    <mergeCell ref="B8:E8"/>
    <mergeCell ref="D2:E2"/>
    <mergeCell ref="D3:E3"/>
    <mergeCell ref="D4:E4"/>
    <mergeCell ref="B6:E6"/>
    <mergeCell ref="B7:E7"/>
  </mergeCell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112"/>
  <sheetViews>
    <sheetView showGridLines="0" zoomScale="85" zoomScaleNormal="85" workbookViewId="0">
      <selection activeCell="B4" sqref="B4"/>
    </sheetView>
  </sheetViews>
  <sheetFormatPr defaultColWidth="9.1328125" defaultRowHeight="14.25"/>
  <cols>
    <col min="1" max="1" width="71.86328125" style="67" customWidth="1"/>
    <col min="2" max="2" width="11.59765625" style="62" customWidth="1"/>
    <col min="3" max="7" width="22" style="62" customWidth="1"/>
    <col min="8" max="8" width="2.59765625" style="63" customWidth="1"/>
    <col min="9" max="9" width="76.73046875" style="64" customWidth="1"/>
    <col min="10" max="14" width="14.73046875" style="64" customWidth="1"/>
    <col min="15" max="16384" width="9.1328125" style="64"/>
  </cols>
  <sheetData>
    <row r="1" spans="1:9" ht="31.35" customHeight="1">
      <c r="A1" s="61" t="str">
        <f>Summary!$A$1</f>
        <v>PRA Insurance Stress Testing 2019</v>
      </c>
    </row>
    <row r="2" spans="1:9" ht="21" customHeight="1">
      <c r="A2" s="100" t="s">
        <v>409</v>
      </c>
      <c r="B2" s="72" t="s">
        <v>367</v>
      </c>
      <c r="G2" s="218" t="s">
        <v>21</v>
      </c>
      <c r="H2" s="66"/>
    </row>
    <row r="3" spans="1:9" ht="21" customHeight="1">
      <c r="G3" s="219" t="s">
        <v>19</v>
      </c>
      <c r="H3" s="66"/>
    </row>
    <row r="4" spans="1:9" ht="21" customHeight="1">
      <c r="G4" s="220" t="s">
        <v>20</v>
      </c>
      <c r="H4" s="68"/>
    </row>
    <row r="5" spans="1:9">
      <c r="H5" s="68"/>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c r="H7" s="112"/>
    </row>
    <row r="8" spans="1:9">
      <c r="A8" s="1" t="s">
        <v>13</v>
      </c>
      <c r="B8" s="350" t="str">
        <f>IF('Firm Info'!$B$11="","", TEXT('Firm Info'!$B$11,"dd/mm/yyyy"))</f>
        <v>31/12/2018</v>
      </c>
      <c r="C8" s="351"/>
      <c r="D8" s="351" t="str">
        <f>IF('Firm Info'!D10="","", TEXT('Firm Info'!D10+1,"dd/mm/yyyy"))</f>
        <v/>
      </c>
      <c r="E8" s="351"/>
      <c r="F8" s="351" t="str">
        <f>IF('Firm Info'!F10="","", TEXT('Firm Info'!F10+1,"dd/mm/yyyy"))</f>
        <v/>
      </c>
      <c r="G8" s="352"/>
      <c r="H8" s="113"/>
    </row>
    <row r="9" spans="1:9">
      <c r="A9" s="70"/>
      <c r="B9" s="113"/>
      <c r="C9" s="113"/>
      <c r="D9" s="113"/>
      <c r="E9" s="113"/>
      <c r="F9" s="113"/>
      <c r="G9" s="113"/>
      <c r="H9" s="113"/>
    </row>
    <row r="10" spans="1:9" ht="21">
      <c r="A10" s="72" t="s">
        <v>337</v>
      </c>
      <c r="B10" s="113"/>
      <c r="C10" s="113"/>
      <c r="D10" s="113"/>
      <c r="E10" s="113"/>
      <c r="F10" s="113"/>
      <c r="G10" s="113"/>
      <c r="H10" s="113"/>
    </row>
    <row r="11" spans="1:9" ht="21">
      <c r="A11" s="72" t="s">
        <v>233</v>
      </c>
      <c r="B11" s="113"/>
      <c r="C11" s="113"/>
      <c r="D11" s="113"/>
      <c r="E11" s="113"/>
      <c r="F11" s="113"/>
      <c r="G11" s="113"/>
      <c r="H11" s="113"/>
    </row>
    <row r="12" spans="1:9">
      <c r="C12" s="130"/>
    </row>
    <row r="13" spans="1:9">
      <c r="B13" s="74"/>
      <c r="C13" s="5" t="s">
        <v>53</v>
      </c>
      <c r="D13" s="74"/>
      <c r="E13" s="74"/>
      <c r="F13" s="74"/>
      <c r="H13" s="75"/>
    </row>
    <row r="14" spans="1:9" ht="42.75" customHeight="1">
      <c r="A14" s="74"/>
      <c r="B14" s="74"/>
      <c r="C14" s="5" t="s">
        <v>54</v>
      </c>
      <c r="D14" s="354" t="s">
        <v>376</v>
      </c>
      <c r="E14" s="354"/>
      <c r="F14" s="354"/>
      <c r="G14" s="354"/>
      <c r="H14" s="75"/>
      <c r="I14" s="5" t="s">
        <v>377</v>
      </c>
    </row>
    <row r="15" spans="1:9" ht="14.25" customHeight="1">
      <c r="A15" s="64"/>
      <c r="B15" s="131" t="s">
        <v>379</v>
      </c>
      <c r="C15" s="4" t="s">
        <v>2</v>
      </c>
      <c r="D15" s="4" t="s">
        <v>374</v>
      </c>
      <c r="E15" s="4" t="s">
        <v>375</v>
      </c>
      <c r="F15" s="205" t="s">
        <v>381</v>
      </c>
      <c r="G15" s="205" t="s">
        <v>382</v>
      </c>
      <c r="H15" s="62"/>
      <c r="I15" s="4"/>
    </row>
    <row r="16" spans="1:9" ht="14.25" customHeight="1">
      <c r="A16" s="73" t="s">
        <v>10</v>
      </c>
      <c r="B16" s="131" t="s">
        <v>380</v>
      </c>
      <c r="C16" s="133"/>
      <c r="D16" s="133"/>
      <c r="E16" s="133"/>
      <c r="F16" s="173"/>
      <c r="G16" s="173"/>
      <c r="H16" s="62"/>
      <c r="I16" s="129"/>
    </row>
    <row r="17" spans="1:9" ht="14.25" customHeight="1">
      <c r="A17" s="3" t="s">
        <v>35</v>
      </c>
      <c r="B17" s="129"/>
      <c r="C17" s="129"/>
      <c r="D17" s="129"/>
      <c r="E17" s="129"/>
      <c r="F17" s="129"/>
      <c r="G17" s="129"/>
      <c r="H17" s="76"/>
      <c r="I17" s="129"/>
    </row>
    <row r="18" spans="1:9">
      <c r="A18" s="22" t="s">
        <v>55</v>
      </c>
      <c r="B18" s="4" t="s">
        <v>56</v>
      </c>
      <c r="C18" s="11"/>
      <c r="D18" s="11"/>
      <c r="E18" s="11"/>
      <c r="F18" s="11"/>
      <c r="G18" s="11"/>
      <c r="H18" s="77"/>
      <c r="I18" s="11"/>
    </row>
    <row r="19" spans="1:9">
      <c r="A19" s="22" t="s">
        <v>57</v>
      </c>
      <c r="B19" s="4" t="s">
        <v>58</v>
      </c>
      <c r="C19" s="11"/>
      <c r="D19" s="11"/>
      <c r="E19" s="11"/>
      <c r="F19" s="11"/>
      <c r="G19" s="11"/>
      <c r="H19" s="77"/>
      <c r="I19" s="11"/>
    </row>
    <row r="20" spans="1:9">
      <c r="A20" s="22" t="s">
        <v>59</v>
      </c>
      <c r="B20" s="4" t="s">
        <v>60</v>
      </c>
      <c r="C20" s="10"/>
      <c r="D20" s="10"/>
      <c r="E20" s="10"/>
      <c r="F20" s="10"/>
      <c r="G20" s="10"/>
      <c r="H20" s="77"/>
      <c r="I20" s="10"/>
    </row>
    <row r="21" spans="1:9">
      <c r="A21" s="22" t="s">
        <v>61</v>
      </c>
      <c r="B21" s="4" t="s">
        <v>62</v>
      </c>
      <c r="C21" s="10"/>
      <c r="D21" s="10"/>
      <c r="E21" s="10"/>
      <c r="F21" s="10"/>
      <c r="G21" s="10"/>
      <c r="H21" s="77"/>
      <c r="I21" s="10"/>
    </row>
    <row r="22" spans="1:9">
      <c r="A22" s="22" t="s">
        <v>63</v>
      </c>
      <c r="B22" s="4" t="s">
        <v>64</v>
      </c>
      <c r="C22" s="10"/>
      <c r="D22" s="10"/>
      <c r="E22" s="10"/>
      <c r="F22" s="10"/>
      <c r="G22" s="10"/>
      <c r="H22" s="77"/>
      <c r="I22" s="10"/>
    </row>
    <row r="23" spans="1:9">
      <c r="A23" s="22" t="s">
        <v>65</v>
      </c>
      <c r="B23" s="4" t="s">
        <v>66</v>
      </c>
      <c r="C23" s="10"/>
      <c r="D23" s="10"/>
      <c r="E23" s="10"/>
      <c r="F23" s="10"/>
      <c r="G23" s="10"/>
      <c r="H23" s="77"/>
      <c r="I23" s="10"/>
    </row>
    <row r="24" spans="1:9">
      <c r="A24" s="21" t="s">
        <v>67</v>
      </c>
      <c r="B24" s="4" t="s">
        <v>68</v>
      </c>
      <c r="C24" s="10"/>
      <c r="D24" s="10"/>
      <c r="E24" s="10"/>
      <c r="F24" s="10"/>
      <c r="G24" s="10"/>
      <c r="H24" s="77"/>
      <c r="I24" s="10"/>
    </row>
    <row r="25" spans="1:9">
      <c r="A25" s="20" t="s">
        <v>69</v>
      </c>
      <c r="B25" s="4" t="s">
        <v>70</v>
      </c>
      <c r="C25" s="10"/>
      <c r="D25" s="10"/>
      <c r="E25" s="10"/>
      <c r="F25" s="10"/>
      <c r="G25" s="10"/>
      <c r="H25" s="77"/>
      <c r="I25" s="10"/>
    </row>
    <row r="26" spans="1:9">
      <c r="A26" s="20" t="s">
        <v>71</v>
      </c>
      <c r="B26" s="4" t="s">
        <v>72</v>
      </c>
      <c r="C26" s="10"/>
      <c r="D26" s="10"/>
      <c r="E26" s="10"/>
      <c r="F26" s="10"/>
      <c r="G26" s="10"/>
      <c r="H26" s="77"/>
      <c r="I26" s="10"/>
    </row>
    <row r="27" spans="1:9">
      <c r="A27" s="20" t="s">
        <v>25</v>
      </c>
      <c r="B27" s="4" t="s">
        <v>73</v>
      </c>
      <c r="C27" s="10"/>
      <c r="D27" s="10"/>
      <c r="E27" s="10"/>
      <c r="F27" s="10"/>
      <c r="G27" s="10"/>
      <c r="H27" s="77"/>
      <c r="I27" s="10"/>
    </row>
    <row r="28" spans="1:9">
      <c r="A28" s="19" t="s">
        <v>74</v>
      </c>
      <c r="B28" s="4" t="s">
        <v>75</v>
      </c>
      <c r="C28" s="10"/>
      <c r="D28" s="10"/>
      <c r="E28" s="10"/>
      <c r="F28" s="10"/>
      <c r="G28" s="10"/>
      <c r="H28" s="77"/>
      <c r="I28" s="10"/>
    </row>
    <row r="29" spans="1:9">
      <c r="A29" s="19" t="s">
        <v>76</v>
      </c>
      <c r="B29" s="4" t="s">
        <v>77</v>
      </c>
      <c r="C29" s="10"/>
      <c r="D29" s="10"/>
      <c r="E29" s="10"/>
      <c r="F29" s="10"/>
      <c r="G29" s="10"/>
      <c r="H29" s="77"/>
      <c r="I29" s="10"/>
    </row>
    <row r="30" spans="1:9">
      <c r="A30" s="20" t="s">
        <v>78</v>
      </c>
      <c r="B30" s="4" t="s">
        <v>79</v>
      </c>
      <c r="C30" s="10"/>
      <c r="D30" s="10"/>
      <c r="E30" s="10"/>
      <c r="F30" s="10"/>
      <c r="G30" s="10"/>
      <c r="H30" s="77"/>
      <c r="I30" s="10"/>
    </row>
    <row r="31" spans="1:9">
      <c r="A31" s="19" t="s">
        <v>80</v>
      </c>
      <c r="B31" s="4" t="s">
        <v>81</v>
      </c>
      <c r="C31" s="10"/>
      <c r="D31" s="10"/>
      <c r="E31" s="10"/>
      <c r="F31" s="10"/>
      <c r="G31" s="10"/>
      <c r="H31" s="77"/>
      <c r="I31" s="10"/>
    </row>
    <row r="32" spans="1:9">
      <c r="A32" s="19" t="s">
        <v>82</v>
      </c>
      <c r="B32" s="4" t="s">
        <v>83</v>
      </c>
      <c r="C32" s="10"/>
      <c r="D32" s="10"/>
      <c r="E32" s="10"/>
      <c r="F32" s="10"/>
      <c r="G32" s="10"/>
      <c r="H32" s="77"/>
      <c r="I32" s="10"/>
    </row>
    <row r="33" spans="1:9">
      <c r="A33" s="19" t="s">
        <v>46</v>
      </c>
      <c r="B33" s="4" t="s">
        <v>84</v>
      </c>
      <c r="C33" s="10"/>
      <c r="D33" s="10"/>
      <c r="E33" s="10"/>
      <c r="F33" s="10"/>
      <c r="G33" s="10"/>
      <c r="H33" s="77"/>
      <c r="I33" s="10"/>
    </row>
    <row r="34" spans="1:9">
      <c r="A34" s="19" t="s">
        <v>47</v>
      </c>
      <c r="B34" s="4" t="s">
        <v>85</v>
      </c>
      <c r="C34" s="10"/>
      <c r="D34" s="10"/>
      <c r="E34" s="10"/>
      <c r="F34" s="10"/>
      <c r="G34" s="10"/>
      <c r="H34" s="77"/>
      <c r="I34" s="10"/>
    </row>
    <row r="35" spans="1:9">
      <c r="A35" s="20" t="s">
        <v>86</v>
      </c>
      <c r="B35" s="4" t="s">
        <v>87</v>
      </c>
      <c r="C35" s="9"/>
      <c r="D35" s="9"/>
      <c r="E35" s="9"/>
      <c r="F35" s="9"/>
      <c r="G35" s="9"/>
      <c r="H35" s="78"/>
      <c r="I35" s="9"/>
    </row>
    <row r="36" spans="1:9">
      <c r="A36" s="20" t="s">
        <v>88</v>
      </c>
      <c r="B36" s="4" t="s">
        <v>89</v>
      </c>
      <c r="C36" s="10"/>
      <c r="D36" s="10"/>
      <c r="E36" s="10"/>
      <c r="F36" s="10"/>
      <c r="G36" s="10"/>
      <c r="H36" s="77"/>
      <c r="I36" s="10"/>
    </row>
    <row r="37" spans="1:9">
      <c r="A37" s="20" t="s">
        <v>90</v>
      </c>
      <c r="B37" s="4" t="s">
        <v>91</v>
      </c>
      <c r="C37" s="10"/>
      <c r="D37" s="10"/>
      <c r="E37" s="10"/>
      <c r="F37" s="10"/>
      <c r="G37" s="10"/>
      <c r="H37" s="77"/>
      <c r="I37" s="10"/>
    </row>
    <row r="38" spans="1:9" ht="14.25" customHeight="1">
      <c r="A38" s="20" t="s">
        <v>48</v>
      </c>
      <c r="B38" s="4" t="s">
        <v>92</v>
      </c>
      <c r="C38" s="10"/>
      <c r="D38" s="10"/>
      <c r="E38" s="10"/>
      <c r="F38" s="10"/>
      <c r="G38" s="10"/>
      <c r="H38" s="77"/>
      <c r="I38" s="10"/>
    </row>
    <row r="39" spans="1:9">
      <c r="A39" s="22" t="s">
        <v>93</v>
      </c>
      <c r="B39" s="4" t="s">
        <v>94</v>
      </c>
      <c r="C39" s="10"/>
      <c r="D39" s="10"/>
      <c r="E39" s="10"/>
      <c r="F39" s="10"/>
      <c r="G39" s="10"/>
      <c r="H39" s="77"/>
      <c r="I39" s="10"/>
    </row>
    <row r="40" spans="1:9">
      <c r="A40" s="22" t="s">
        <v>95</v>
      </c>
      <c r="B40" s="4" t="s">
        <v>96</v>
      </c>
      <c r="C40" s="10"/>
      <c r="D40" s="10"/>
      <c r="E40" s="10"/>
      <c r="F40" s="10"/>
      <c r="G40" s="10"/>
      <c r="H40" s="77"/>
      <c r="I40" s="10"/>
    </row>
    <row r="41" spans="1:9">
      <c r="A41" s="20" t="s">
        <v>97</v>
      </c>
      <c r="B41" s="4" t="s">
        <v>98</v>
      </c>
      <c r="C41" s="10"/>
      <c r="D41" s="10"/>
      <c r="E41" s="10"/>
      <c r="F41" s="10"/>
      <c r="G41" s="10"/>
      <c r="H41" s="77"/>
      <c r="I41" s="10"/>
    </row>
    <row r="42" spans="1:9">
      <c r="A42" s="20" t="s">
        <v>99</v>
      </c>
      <c r="B42" s="4" t="s">
        <v>100</v>
      </c>
      <c r="C42" s="10"/>
      <c r="D42" s="10"/>
      <c r="E42" s="10"/>
      <c r="F42" s="10"/>
      <c r="G42" s="10"/>
      <c r="H42" s="77"/>
      <c r="I42" s="10"/>
    </row>
    <row r="43" spans="1:9">
      <c r="A43" s="20" t="s">
        <v>101</v>
      </c>
      <c r="B43" s="4" t="s">
        <v>102</v>
      </c>
      <c r="C43" s="10"/>
      <c r="D43" s="10"/>
      <c r="E43" s="10"/>
      <c r="F43" s="10"/>
      <c r="G43" s="10"/>
      <c r="H43" s="77"/>
      <c r="I43" s="10"/>
    </row>
    <row r="44" spans="1:9">
      <c r="A44" s="18" t="s">
        <v>103</v>
      </c>
      <c r="B44" s="4" t="s">
        <v>104</v>
      </c>
      <c r="C44" s="10"/>
      <c r="D44" s="10"/>
      <c r="E44" s="10"/>
      <c r="F44" s="10"/>
      <c r="G44" s="10"/>
      <c r="H44" s="77"/>
      <c r="I44" s="10"/>
    </row>
    <row r="45" spans="1:9">
      <c r="A45" s="17" t="s">
        <v>105</v>
      </c>
      <c r="B45" s="4" t="s">
        <v>106</v>
      </c>
      <c r="C45" s="10"/>
      <c r="D45" s="10"/>
      <c r="E45" s="10"/>
      <c r="F45" s="10"/>
      <c r="G45" s="10"/>
      <c r="H45" s="77"/>
      <c r="I45" s="10"/>
    </row>
    <row r="46" spans="1:9">
      <c r="A46" s="19" t="s">
        <v>107</v>
      </c>
      <c r="B46" s="4" t="s">
        <v>108</v>
      </c>
      <c r="C46" s="10"/>
      <c r="D46" s="10"/>
      <c r="E46" s="10"/>
      <c r="F46" s="10"/>
      <c r="G46" s="10"/>
      <c r="H46" s="77"/>
      <c r="I46" s="10"/>
    </row>
    <row r="47" spans="1:9">
      <c r="A47" s="19" t="s">
        <v>109</v>
      </c>
      <c r="B47" s="4" t="s">
        <v>110</v>
      </c>
      <c r="C47" s="10"/>
      <c r="D47" s="10"/>
      <c r="E47" s="10"/>
      <c r="F47" s="10"/>
      <c r="G47" s="10"/>
      <c r="H47" s="77"/>
      <c r="I47" s="10"/>
    </row>
    <row r="48" spans="1:9">
      <c r="A48" s="16" t="s">
        <v>111</v>
      </c>
      <c r="B48" s="4" t="s">
        <v>112</v>
      </c>
      <c r="C48" s="10"/>
      <c r="D48" s="10"/>
      <c r="E48" s="10"/>
      <c r="F48" s="10"/>
      <c r="G48" s="10"/>
      <c r="H48" s="77"/>
      <c r="I48" s="10"/>
    </row>
    <row r="49" spans="1:9">
      <c r="A49" s="19" t="s">
        <v>113</v>
      </c>
      <c r="B49" s="4" t="s">
        <v>114</v>
      </c>
      <c r="C49" s="10"/>
      <c r="D49" s="10"/>
      <c r="E49" s="10"/>
      <c r="F49" s="10"/>
      <c r="G49" s="10"/>
      <c r="H49" s="77"/>
      <c r="I49" s="10"/>
    </row>
    <row r="50" spans="1:9">
      <c r="A50" s="19" t="s">
        <v>115</v>
      </c>
      <c r="B50" s="4" t="s">
        <v>116</v>
      </c>
      <c r="C50" s="10"/>
      <c r="D50" s="10"/>
      <c r="E50" s="10"/>
      <c r="F50" s="10"/>
      <c r="G50" s="10"/>
      <c r="H50" s="77"/>
      <c r="I50" s="10"/>
    </row>
    <row r="51" spans="1:9">
      <c r="A51" s="20" t="s">
        <v>117</v>
      </c>
      <c r="B51" s="4" t="s">
        <v>118</v>
      </c>
      <c r="C51" s="10"/>
      <c r="D51" s="10"/>
      <c r="E51" s="10"/>
      <c r="F51" s="10"/>
      <c r="G51" s="10"/>
      <c r="H51" s="77"/>
      <c r="I51" s="10"/>
    </row>
    <row r="52" spans="1:9">
      <c r="A52" s="22" t="s">
        <v>119</v>
      </c>
      <c r="B52" s="4" t="s">
        <v>120</v>
      </c>
      <c r="C52" s="10"/>
      <c r="D52" s="10"/>
      <c r="E52" s="10"/>
      <c r="F52" s="10"/>
      <c r="G52" s="10"/>
      <c r="H52" s="77"/>
      <c r="I52" s="10"/>
    </row>
    <row r="53" spans="1:9">
      <c r="A53" s="22" t="s">
        <v>121</v>
      </c>
      <c r="B53" s="4" t="s">
        <v>122</v>
      </c>
      <c r="C53" s="10"/>
      <c r="D53" s="10"/>
      <c r="E53" s="10"/>
      <c r="F53" s="10"/>
      <c r="G53" s="10"/>
      <c r="H53" s="77"/>
      <c r="I53" s="10"/>
    </row>
    <row r="54" spans="1:9">
      <c r="A54" s="22" t="s">
        <v>232</v>
      </c>
      <c r="B54" s="4" t="s">
        <v>123</v>
      </c>
      <c r="C54" s="10"/>
      <c r="D54" s="10"/>
      <c r="E54" s="10"/>
      <c r="F54" s="10"/>
      <c r="G54" s="10"/>
      <c r="H54" s="77"/>
      <c r="I54" s="10"/>
    </row>
    <row r="55" spans="1:9">
      <c r="A55" s="22" t="s">
        <v>124</v>
      </c>
      <c r="B55" s="4" t="s">
        <v>125</v>
      </c>
      <c r="C55" s="10"/>
      <c r="D55" s="10"/>
      <c r="E55" s="10"/>
      <c r="F55" s="10"/>
      <c r="G55" s="10"/>
      <c r="H55" s="77"/>
      <c r="I55" s="10"/>
    </row>
    <row r="56" spans="1:9">
      <c r="A56" s="22" t="s">
        <v>126</v>
      </c>
      <c r="B56" s="4" t="s">
        <v>127</v>
      </c>
      <c r="C56" s="8"/>
      <c r="D56" s="8"/>
      <c r="E56" s="8"/>
      <c r="F56" s="8"/>
      <c r="G56" s="8"/>
      <c r="H56" s="77"/>
      <c r="I56" s="8"/>
    </row>
    <row r="57" spans="1:9">
      <c r="A57" s="15" t="s">
        <v>128</v>
      </c>
      <c r="B57" s="4" t="s">
        <v>129</v>
      </c>
      <c r="C57" s="8"/>
      <c r="D57" s="8"/>
      <c r="E57" s="8"/>
      <c r="F57" s="8"/>
      <c r="G57" s="8"/>
      <c r="H57" s="77"/>
      <c r="I57" s="8"/>
    </row>
    <row r="58" spans="1:9">
      <c r="A58" s="22" t="s">
        <v>130</v>
      </c>
      <c r="B58" s="4" t="s">
        <v>131</v>
      </c>
      <c r="C58" s="10"/>
      <c r="D58" s="10"/>
      <c r="E58" s="10"/>
      <c r="F58" s="10"/>
      <c r="G58" s="10"/>
      <c r="H58" s="77"/>
      <c r="I58" s="10"/>
    </row>
    <row r="59" spans="1:9">
      <c r="A59" s="22" t="s">
        <v>132</v>
      </c>
      <c r="B59" s="4" t="s">
        <v>133</v>
      </c>
      <c r="C59" s="10"/>
      <c r="D59" s="10"/>
      <c r="E59" s="10"/>
      <c r="F59" s="10"/>
      <c r="G59" s="10"/>
      <c r="H59" s="77"/>
      <c r="I59" s="10"/>
    </row>
    <row r="60" spans="1:9">
      <c r="A60" s="14" t="s">
        <v>39</v>
      </c>
      <c r="B60" s="13" t="s">
        <v>134</v>
      </c>
      <c r="C60" s="10"/>
      <c r="D60" s="10"/>
      <c r="E60" s="10"/>
      <c r="F60" s="10"/>
      <c r="G60" s="10"/>
      <c r="H60" s="77"/>
      <c r="I60" s="10"/>
    </row>
    <row r="61" spans="1:9">
      <c r="A61" s="3" t="s">
        <v>36</v>
      </c>
      <c r="B61" s="4"/>
      <c r="C61" s="114"/>
      <c r="D61" s="115"/>
      <c r="E61" s="115"/>
      <c r="F61" s="115"/>
      <c r="G61" s="115"/>
      <c r="H61" s="76"/>
      <c r="I61" s="115"/>
    </row>
    <row r="62" spans="1:9">
      <c r="A62" s="22" t="s">
        <v>135</v>
      </c>
      <c r="B62" s="4" t="s">
        <v>136</v>
      </c>
      <c r="C62" s="10"/>
      <c r="D62" s="10"/>
      <c r="E62" s="10"/>
      <c r="F62" s="10"/>
      <c r="G62" s="10"/>
      <c r="H62" s="84"/>
      <c r="I62" s="10"/>
    </row>
    <row r="63" spans="1:9">
      <c r="A63" s="20" t="s">
        <v>137</v>
      </c>
      <c r="B63" s="4" t="s">
        <v>138</v>
      </c>
      <c r="C63" s="10"/>
      <c r="D63" s="10"/>
      <c r="E63" s="10"/>
      <c r="F63" s="10"/>
      <c r="G63" s="10"/>
      <c r="H63" s="77"/>
      <c r="I63" s="10"/>
    </row>
    <row r="64" spans="1:9">
      <c r="A64" s="19" t="s">
        <v>139</v>
      </c>
      <c r="B64" s="4" t="s">
        <v>140</v>
      </c>
      <c r="C64" s="10"/>
      <c r="D64" s="10"/>
      <c r="E64" s="10"/>
      <c r="F64" s="10"/>
      <c r="G64" s="10"/>
      <c r="H64" s="77"/>
      <c r="I64" s="10"/>
    </row>
    <row r="65" spans="1:9">
      <c r="A65" s="19" t="s">
        <v>141</v>
      </c>
      <c r="B65" s="4" t="s">
        <v>142</v>
      </c>
      <c r="C65" s="10"/>
      <c r="D65" s="10"/>
      <c r="E65" s="10"/>
      <c r="F65" s="10"/>
      <c r="G65" s="10"/>
      <c r="H65" s="77"/>
      <c r="I65" s="10"/>
    </row>
    <row r="66" spans="1:9">
      <c r="A66" s="19" t="s">
        <v>37</v>
      </c>
      <c r="B66" s="4" t="s">
        <v>143</v>
      </c>
      <c r="C66" s="10"/>
      <c r="D66" s="10"/>
      <c r="E66" s="10"/>
      <c r="F66" s="10"/>
      <c r="G66" s="10"/>
      <c r="H66" s="77"/>
      <c r="I66" s="10"/>
    </row>
    <row r="67" spans="1:9">
      <c r="A67" s="20" t="s">
        <v>144</v>
      </c>
      <c r="B67" s="4" t="s">
        <v>145</v>
      </c>
      <c r="C67" s="10"/>
      <c r="D67" s="10"/>
      <c r="E67" s="10"/>
      <c r="F67" s="10"/>
      <c r="G67" s="10"/>
      <c r="H67" s="77"/>
      <c r="I67" s="10"/>
    </row>
    <row r="68" spans="1:9">
      <c r="A68" s="19" t="s">
        <v>139</v>
      </c>
      <c r="B68" s="4" t="s">
        <v>146</v>
      </c>
      <c r="C68" s="10"/>
      <c r="D68" s="10"/>
      <c r="E68" s="10"/>
      <c r="F68" s="10"/>
      <c r="G68" s="10"/>
      <c r="H68" s="77"/>
      <c r="I68" s="10"/>
    </row>
    <row r="69" spans="1:9">
      <c r="A69" s="19" t="s">
        <v>141</v>
      </c>
      <c r="B69" s="4" t="s">
        <v>147</v>
      </c>
      <c r="C69" s="10"/>
      <c r="D69" s="10"/>
      <c r="E69" s="10"/>
      <c r="F69" s="10"/>
      <c r="G69" s="10"/>
      <c r="H69" s="77"/>
      <c r="I69" s="10"/>
    </row>
    <row r="70" spans="1:9">
      <c r="A70" s="19" t="s">
        <v>37</v>
      </c>
      <c r="B70" s="4" t="s">
        <v>148</v>
      </c>
      <c r="C70" s="10"/>
      <c r="D70" s="10"/>
      <c r="E70" s="10"/>
      <c r="F70" s="10"/>
      <c r="G70" s="10"/>
      <c r="H70" s="77"/>
      <c r="I70" s="10"/>
    </row>
    <row r="71" spans="1:9">
      <c r="A71" s="22" t="s">
        <v>149</v>
      </c>
      <c r="B71" s="4" t="s">
        <v>150</v>
      </c>
      <c r="C71" s="10"/>
      <c r="D71" s="10"/>
      <c r="E71" s="10"/>
      <c r="F71" s="10"/>
      <c r="G71" s="10"/>
      <c r="H71" s="77"/>
      <c r="I71" s="10"/>
    </row>
    <row r="72" spans="1:9">
      <c r="A72" s="20" t="s">
        <v>151</v>
      </c>
      <c r="B72" s="4" t="s">
        <v>152</v>
      </c>
      <c r="C72" s="10"/>
      <c r="D72" s="10"/>
      <c r="E72" s="10"/>
      <c r="F72" s="10"/>
      <c r="G72" s="10"/>
      <c r="H72" s="77"/>
      <c r="I72" s="10"/>
    </row>
    <row r="73" spans="1:9">
      <c r="A73" s="19" t="s">
        <v>139</v>
      </c>
      <c r="B73" s="4" t="s">
        <v>153</v>
      </c>
      <c r="C73" s="10"/>
      <c r="D73" s="10"/>
      <c r="E73" s="10"/>
      <c r="F73" s="10"/>
      <c r="G73" s="10"/>
      <c r="H73" s="77"/>
      <c r="I73" s="10"/>
    </row>
    <row r="74" spans="1:9">
      <c r="A74" s="19" t="s">
        <v>141</v>
      </c>
      <c r="B74" s="4" t="s">
        <v>154</v>
      </c>
      <c r="C74" s="10"/>
      <c r="D74" s="10"/>
      <c r="E74" s="10"/>
      <c r="F74" s="10"/>
      <c r="G74" s="10"/>
      <c r="H74" s="77"/>
      <c r="I74" s="10"/>
    </row>
    <row r="75" spans="1:9">
      <c r="A75" s="19" t="s">
        <v>37</v>
      </c>
      <c r="B75" s="4" t="s">
        <v>155</v>
      </c>
      <c r="C75" s="10"/>
      <c r="D75" s="10"/>
      <c r="E75" s="10"/>
      <c r="F75" s="10"/>
      <c r="G75" s="10"/>
      <c r="H75" s="77"/>
      <c r="I75" s="10"/>
    </row>
    <row r="76" spans="1:9">
      <c r="A76" s="16" t="s">
        <v>156</v>
      </c>
      <c r="B76" s="4" t="s">
        <v>157</v>
      </c>
      <c r="C76" s="10"/>
      <c r="D76" s="10"/>
      <c r="E76" s="10"/>
      <c r="F76" s="10"/>
      <c r="G76" s="10"/>
      <c r="H76" s="77"/>
      <c r="I76" s="10"/>
    </row>
    <row r="77" spans="1:9">
      <c r="A77" s="19" t="s">
        <v>139</v>
      </c>
      <c r="B77" s="4" t="s">
        <v>158</v>
      </c>
      <c r="C77" s="10"/>
      <c r="D77" s="10"/>
      <c r="E77" s="10"/>
      <c r="F77" s="10"/>
      <c r="G77" s="10"/>
      <c r="H77" s="77"/>
      <c r="I77" s="10"/>
    </row>
    <row r="78" spans="1:9">
      <c r="A78" s="19" t="s">
        <v>141</v>
      </c>
      <c r="B78" s="4" t="s">
        <v>159</v>
      </c>
      <c r="C78" s="10"/>
      <c r="D78" s="10"/>
      <c r="E78" s="10"/>
      <c r="F78" s="10"/>
      <c r="G78" s="10"/>
      <c r="H78" s="77"/>
      <c r="I78" s="10"/>
    </row>
    <row r="79" spans="1:9">
      <c r="A79" s="19" t="s">
        <v>37</v>
      </c>
      <c r="B79" s="4" t="s">
        <v>160</v>
      </c>
      <c r="C79" s="10"/>
      <c r="D79" s="10"/>
      <c r="E79" s="10"/>
      <c r="F79" s="10"/>
      <c r="G79" s="10"/>
      <c r="H79" s="77"/>
      <c r="I79" s="10"/>
    </row>
    <row r="80" spans="1:9">
      <c r="A80" s="22" t="s">
        <v>161</v>
      </c>
      <c r="B80" s="4" t="s">
        <v>162</v>
      </c>
      <c r="C80" s="10"/>
      <c r="D80" s="10"/>
      <c r="E80" s="10"/>
      <c r="F80" s="10"/>
      <c r="G80" s="10"/>
      <c r="H80" s="77"/>
      <c r="I80" s="10"/>
    </row>
    <row r="81" spans="1:9">
      <c r="A81" s="20" t="s">
        <v>139</v>
      </c>
      <c r="B81" s="4" t="s">
        <v>163</v>
      </c>
      <c r="C81" s="10"/>
      <c r="D81" s="10"/>
      <c r="E81" s="10"/>
      <c r="F81" s="10"/>
      <c r="G81" s="10"/>
      <c r="H81" s="77"/>
      <c r="I81" s="10"/>
    </row>
    <row r="82" spans="1:9">
      <c r="A82" s="20" t="s">
        <v>141</v>
      </c>
      <c r="B82" s="4" t="s">
        <v>164</v>
      </c>
      <c r="C82" s="10"/>
      <c r="D82" s="10"/>
      <c r="E82" s="10"/>
      <c r="F82" s="10"/>
      <c r="G82" s="10"/>
      <c r="H82" s="77"/>
      <c r="I82" s="10"/>
    </row>
    <row r="83" spans="1:9">
      <c r="A83" s="20" t="s">
        <v>37</v>
      </c>
      <c r="B83" s="4" t="s">
        <v>165</v>
      </c>
      <c r="C83" s="10"/>
      <c r="D83" s="10"/>
      <c r="E83" s="10"/>
      <c r="F83" s="10"/>
      <c r="G83" s="10"/>
      <c r="H83" s="77"/>
      <c r="I83" s="10"/>
    </row>
    <row r="84" spans="1:9" s="65" customFormat="1">
      <c r="A84" s="22" t="s">
        <v>166</v>
      </c>
      <c r="B84" s="4" t="s">
        <v>167</v>
      </c>
      <c r="C84" s="11"/>
      <c r="D84" s="11"/>
      <c r="E84" s="11"/>
      <c r="F84" s="11"/>
      <c r="G84" s="11"/>
      <c r="H84" s="77"/>
      <c r="I84" s="11"/>
    </row>
    <row r="85" spans="1:9" s="65" customFormat="1">
      <c r="A85" s="22" t="s">
        <v>168</v>
      </c>
      <c r="B85" s="4" t="s">
        <v>169</v>
      </c>
      <c r="C85" s="10"/>
      <c r="D85" s="10"/>
      <c r="E85" s="10"/>
      <c r="F85" s="10"/>
      <c r="G85" s="10"/>
      <c r="H85" s="77"/>
      <c r="I85" s="10"/>
    </row>
    <row r="86" spans="1:9" s="65" customFormat="1">
      <c r="A86" s="22" t="s">
        <v>170</v>
      </c>
      <c r="B86" s="4" t="s">
        <v>171</v>
      </c>
      <c r="C86" s="10"/>
      <c r="D86" s="10"/>
      <c r="E86" s="10"/>
      <c r="F86" s="10"/>
      <c r="G86" s="10"/>
      <c r="H86" s="77"/>
      <c r="I86" s="10"/>
    </row>
    <row r="87" spans="1:9" s="65" customFormat="1">
      <c r="A87" s="22" t="s">
        <v>172</v>
      </c>
      <c r="B87" s="4" t="s">
        <v>173</v>
      </c>
      <c r="C87" s="10"/>
      <c r="D87" s="10"/>
      <c r="E87" s="10"/>
      <c r="F87" s="10"/>
      <c r="G87" s="10"/>
      <c r="H87" s="77"/>
      <c r="I87" s="10"/>
    </row>
    <row r="88" spans="1:9" s="65" customFormat="1">
      <c r="A88" s="22" t="s">
        <v>174</v>
      </c>
      <c r="B88" s="4" t="s">
        <v>175</v>
      </c>
      <c r="C88" s="10"/>
      <c r="D88" s="10"/>
      <c r="E88" s="10"/>
      <c r="F88" s="10"/>
      <c r="G88" s="10"/>
      <c r="H88" s="77"/>
      <c r="I88" s="10"/>
    </row>
    <row r="89" spans="1:9" s="65" customFormat="1">
      <c r="A89" s="22" t="s">
        <v>176</v>
      </c>
      <c r="B89" s="4" t="s">
        <v>177</v>
      </c>
      <c r="C89" s="10"/>
      <c r="D89" s="10"/>
      <c r="E89" s="10"/>
      <c r="F89" s="10"/>
      <c r="G89" s="10"/>
      <c r="H89" s="77"/>
      <c r="I89" s="10"/>
    </row>
    <row r="90" spans="1:9" s="65" customFormat="1">
      <c r="A90" s="22" t="s">
        <v>88</v>
      </c>
      <c r="B90" s="4" t="s">
        <v>178</v>
      </c>
      <c r="C90" s="10"/>
      <c r="D90" s="10"/>
      <c r="E90" s="10"/>
      <c r="F90" s="10"/>
      <c r="G90" s="10"/>
      <c r="H90" s="77"/>
      <c r="I90" s="10"/>
    </row>
    <row r="91" spans="1:9" s="65" customFormat="1">
      <c r="A91" s="22" t="s">
        <v>179</v>
      </c>
      <c r="B91" s="4" t="s">
        <v>180</v>
      </c>
      <c r="C91" s="10"/>
      <c r="D91" s="10"/>
      <c r="E91" s="10"/>
      <c r="F91" s="10"/>
      <c r="G91" s="10"/>
      <c r="H91" s="77"/>
      <c r="I91" s="10"/>
    </row>
    <row r="92" spans="1:9" s="65" customFormat="1">
      <c r="A92" s="15" t="s">
        <v>181</v>
      </c>
      <c r="B92" s="4" t="s">
        <v>182</v>
      </c>
      <c r="C92" s="10"/>
      <c r="D92" s="10"/>
      <c r="E92" s="10"/>
      <c r="F92" s="10"/>
      <c r="G92" s="10"/>
      <c r="H92" s="77"/>
      <c r="I92" s="10"/>
    </row>
    <row r="93" spans="1:9" s="65" customFormat="1">
      <c r="A93" s="22" t="s">
        <v>183</v>
      </c>
      <c r="B93" s="4" t="s">
        <v>184</v>
      </c>
      <c r="C93" s="10"/>
      <c r="D93" s="10"/>
      <c r="E93" s="10"/>
      <c r="F93" s="10"/>
      <c r="G93" s="10"/>
      <c r="H93" s="77"/>
      <c r="I93" s="10"/>
    </row>
    <row r="94" spans="1:9" s="65" customFormat="1">
      <c r="A94" s="22" t="s">
        <v>185</v>
      </c>
      <c r="B94" s="4" t="s">
        <v>186</v>
      </c>
      <c r="C94" s="10"/>
      <c r="D94" s="10"/>
      <c r="E94" s="10"/>
      <c r="F94" s="10"/>
      <c r="G94" s="10"/>
      <c r="H94" s="77"/>
      <c r="I94" s="10"/>
    </row>
    <row r="95" spans="1:9" s="65" customFormat="1">
      <c r="A95" s="22" t="s">
        <v>187</v>
      </c>
      <c r="B95" s="4" t="s">
        <v>188</v>
      </c>
      <c r="C95" s="10"/>
      <c r="D95" s="10"/>
      <c r="E95" s="10"/>
      <c r="F95" s="10"/>
      <c r="G95" s="10"/>
      <c r="H95" s="77"/>
      <c r="I95" s="10"/>
    </row>
    <row r="96" spans="1:9" s="65" customFormat="1">
      <c r="A96" s="22" t="s">
        <v>189</v>
      </c>
      <c r="B96" s="4" t="s">
        <v>190</v>
      </c>
      <c r="C96" s="10"/>
      <c r="D96" s="10"/>
      <c r="E96" s="10"/>
      <c r="F96" s="10"/>
      <c r="G96" s="10"/>
      <c r="H96" s="77"/>
      <c r="I96" s="10"/>
    </row>
    <row r="97" spans="1:9" s="65" customFormat="1">
      <c r="A97" s="20" t="s">
        <v>191</v>
      </c>
      <c r="B97" s="4" t="s">
        <v>192</v>
      </c>
      <c r="C97" s="10"/>
      <c r="D97" s="10"/>
      <c r="E97" s="10"/>
      <c r="F97" s="10"/>
      <c r="G97" s="10"/>
      <c r="H97" s="77"/>
      <c r="I97" s="10"/>
    </row>
    <row r="98" spans="1:9" s="65" customFormat="1">
      <c r="A98" s="20" t="s">
        <v>193</v>
      </c>
      <c r="B98" s="4" t="s">
        <v>194</v>
      </c>
      <c r="C98" s="8"/>
      <c r="D98" s="8"/>
      <c r="E98" s="8"/>
      <c r="F98" s="8"/>
      <c r="G98" s="8"/>
      <c r="H98" s="77"/>
      <c r="I98" s="8"/>
    </row>
    <row r="99" spans="1:9" s="65" customFormat="1">
      <c r="A99" s="22" t="s">
        <v>195</v>
      </c>
      <c r="B99" s="4" t="s">
        <v>196</v>
      </c>
      <c r="C99" s="8"/>
      <c r="D99" s="8"/>
      <c r="E99" s="8"/>
      <c r="F99" s="8"/>
      <c r="G99" s="8"/>
      <c r="H99" s="77"/>
      <c r="I99" s="8"/>
    </row>
    <row r="100" spans="1:9" s="65" customFormat="1">
      <c r="A100" s="14" t="s">
        <v>38</v>
      </c>
      <c r="B100" s="13" t="s">
        <v>197</v>
      </c>
      <c r="C100" s="10"/>
      <c r="D100" s="10"/>
      <c r="E100" s="10"/>
      <c r="F100" s="10"/>
      <c r="G100" s="10"/>
      <c r="H100" s="77"/>
      <c r="I100" s="10"/>
    </row>
    <row r="101" spans="1:9" s="65" customFormat="1">
      <c r="A101" s="12" t="s">
        <v>40</v>
      </c>
      <c r="B101" s="13" t="s">
        <v>198</v>
      </c>
      <c r="C101" s="10"/>
      <c r="D101" s="10"/>
      <c r="E101" s="10"/>
      <c r="F101" s="10"/>
      <c r="G101" s="10"/>
      <c r="H101" s="77"/>
      <c r="I101" s="10"/>
    </row>
    <row r="102" spans="1:9" s="65" customFormat="1">
      <c r="A102" s="67"/>
      <c r="B102" s="62"/>
      <c r="C102" s="62"/>
      <c r="D102" s="62"/>
      <c r="E102" s="62"/>
      <c r="F102" s="62"/>
      <c r="G102" s="62"/>
      <c r="H102" s="63"/>
      <c r="I102" s="64"/>
    </row>
    <row r="103" spans="1:9" s="65" customFormat="1">
      <c r="A103" s="67"/>
      <c r="B103" s="62"/>
      <c r="C103" s="62"/>
      <c r="D103" s="62"/>
      <c r="E103" s="62"/>
      <c r="F103" s="62"/>
      <c r="G103" s="62"/>
      <c r="H103" s="63"/>
      <c r="I103" s="64"/>
    </row>
    <row r="104" spans="1:9" s="65" customFormat="1">
      <c r="A104" s="67"/>
      <c r="B104" s="62"/>
      <c r="C104" s="62"/>
      <c r="D104" s="62"/>
      <c r="E104" s="62"/>
      <c r="F104" s="62"/>
      <c r="G104" s="62"/>
      <c r="H104" s="63"/>
      <c r="I104" s="64"/>
    </row>
    <row r="105" spans="1:9" s="65" customFormat="1">
      <c r="A105" s="67"/>
      <c r="B105" s="62"/>
      <c r="C105" s="62"/>
      <c r="D105" s="62"/>
      <c r="E105" s="62"/>
      <c r="F105" s="62"/>
      <c r="G105" s="62"/>
      <c r="H105" s="63"/>
      <c r="I105" s="64"/>
    </row>
    <row r="106" spans="1:9" s="65" customFormat="1">
      <c r="A106" s="67"/>
      <c r="B106" s="62"/>
      <c r="C106" s="62"/>
      <c r="D106" s="62"/>
      <c r="E106" s="62"/>
      <c r="F106" s="62"/>
      <c r="G106" s="62"/>
      <c r="H106" s="63"/>
      <c r="I106" s="64"/>
    </row>
    <row r="107" spans="1:9" s="65" customFormat="1">
      <c r="A107" s="67"/>
      <c r="B107" s="62"/>
      <c r="C107" s="62"/>
      <c r="D107" s="62"/>
      <c r="E107" s="62"/>
      <c r="F107" s="62"/>
      <c r="G107" s="62"/>
      <c r="H107" s="63"/>
      <c r="I107" s="64"/>
    </row>
    <row r="108" spans="1:9" s="65" customFormat="1">
      <c r="A108" s="67"/>
      <c r="B108" s="62"/>
      <c r="C108" s="62"/>
      <c r="D108" s="62"/>
      <c r="E108" s="62"/>
      <c r="F108" s="62"/>
      <c r="G108" s="62"/>
      <c r="H108" s="63"/>
      <c r="I108" s="64"/>
    </row>
    <row r="109" spans="1:9" s="65" customFormat="1">
      <c r="A109" s="67"/>
      <c r="B109" s="62"/>
      <c r="C109" s="62"/>
      <c r="D109" s="62"/>
      <c r="E109" s="62"/>
      <c r="F109" s="62"/>
      <c r="G109" s="62"/>
      <c r="H109" s="63"/>
      <c r="I109" s="64"/>
    </row>
    <row r="110" spans="1:9" s="65" customFormat="1">
      <c r="A110" s="67"/>
      <c r="B110" s="62"/>
      <c r="C110" s="62"/>
      <c r="D110" s="62"/>
      <c r="E110" s="62"/>
      <c r="F110" s="62"/>
      <c r="G110" s="62"/>
      <c r="H110" s="63"/>
      <c r="I110" s="64"/>
    </row>
    <row r="111" spans="1:9" s="65" customFormat="1">
      <c r="A111" s="67"/>
      <c r="B111" s="62"/>
      <c r="C111" s="62"/>
      <c r="D111" s="62"/>
      <c r="E111" s="62"/>
      <c r="F111" s="62"/>
      <c r="G111" s="62"/>
      <c r="H111" s="63"/>
      <c r="I111" s="64"/>
    </row>
    <row r="112" spans="1:9" s="65" customFormat="1">
      <c r="A112" s="67"/>
      <c r="B112" s="62"/>
      <c r="C112" s="62"/>
      <c r="D112" s="62"/>
      <c r="E112" s="62"/>
      <c r="F112" s="62"/>
      <c r="G112" s="62"/>
      <c r="H112" s="63"/>
      <c r="I112" s="64"/>
    </row>
  </sheetData>
  <mergeCells count="4">
    <mergeCell ref="B6:G6"/>
    <mergeCell ref="B7:G7"/>
    <mergeCell ref="B8:G8"/>
    <mergeCell ref="D14:G14"/>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I107"/>
  <sheetViews>
    <sheetView showGridLines="0" zoomScale="85" zoomScaleNormal="85" workbookViewId="0">
      <selection activeCell="B4" sqref="B4"/>
    </sheetView>
  </sheetViews>
  <sheetFormatPr defaultColWidth="9.1328125" defaultRowHeight="14.25"/>
  <cols>
    <col min="1" max="1" width="61.265625" style="62" customWidth="1"/>
    <col min="2" max="2" width="11.59765625" style="64" bestFit="1" customWidth="1"/>
    <col min="3" max="4" width="17.265625" style="64" customWidth="1"/>
    <col min="5" max="5" width="20" style="64" bestFit="1" customWidth="1"/>
    <col min="6" max="7" width="17.265625" style="64" customWidth="1"/>
    <col min="8" max="8" width="6.3984375" style="64" customWidth="1"/>
    <col min="9" max="9" width="97" style="64" customWidth="1"/>
    <col min="10" max="11" width="14.73046875" style="64" customWidth="1"/>
    <col min="12" max="16384" width="9.1328125" style="64"/>
  </cols>
  <sheetData>
    <row r="1" spans="1:9" ht="32.65" customHeight="1">
      <c r="A1" s="61" t="str">
        <f>Summary!$A$1</f>
        <v>PRA Insurance Stress Testing 2019</v>
      </c>
      <c r="B1" s="62"/>
      <c r="C1" s="62"/>
      <c r="D1" s="62"/>
      <c r="E1" s="62"/>
      <c r="F1" s="62"/>
      <c r="G1" s="62"/>
    </row>
    <row r="2" spans="1:9" ht="21">
      <c r="A2" s="100" t="s">
        <v>409</v>
      </c>
      <c r="B2" s="72" t="s">
        <v>367</v>
      </c>
      <c r="C2" s="62"/>
      <c r="D2" s="62"/>
      <c r="E2" s="62"/>
      <c r="F2" s="356" t="s">
        <v>21</v>
      </c>
      <c r="G2" s="356"/>
    </row>
    <row r="3" spans="1:9">
      <c r="B3" s="62"/>
      <c r="C3" s="62"/>
      <c r="D3" s="62"/>
      <c r="E3" s="62"/>
      <c r="F3" s="357" t="s">
        <v>19</v>
      </c>
      <c r="G3" s="357"/>
    </row>
    <row r="4" spans="1:9" ht="21" customHeight="1">
      <c r="B4" s="62"/>
      <c r="C4" s="62"/>
      <c r="D4" s="62"/>
      <c r="E4" s="62"/>
      <c r="F4" s="358" t="s">
        <v>20</v>
      </c>
      <c r="G4" s="358"/>
    </row>
    <row r="5" spans="1:9">
      <c r="A5" s="67"/>
      <c r="B5" s="62"/>
      <c r="C5" s="62"/>
      <c r="D5" s="62"/>
      <c r="E5" s="62"/>
      <c r="F5" s="62"/>
      <c r="G5" s="62"/>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row>
    <row r="8" spans="1:9">
      <c r="A8" s="1" t="s">
        <v>13</v>
      </c>
      <c r="B8" s="350" t="str">
        <f>IF('Firm Info'!$B$11="","", TEXT('Firm Info'!$B$11,"dd/mm/yyyy"))</f>
        <v>31/12/2018</v>
      </c>
      <c r="C8" s="351"/>
      <c r="D8" s="351" t="str">
        <f>IF('Firm Info'!D10="","", TEXT('Firm Info'!D10+1,"dd/mm/yyyy"))</f>
        <v/>
      </c>
      <c r="E8" s="351"/>
      <c r="F8" s="351" t="str">
        <f>IF('Firm Info'!F10="","", TEXT('Firm Info'!F10+1,"dd/mm/yyyy"))</f>
        <v/>
      </c>
      <c r="G8" s="352"/>
    </row>
    <row r="9" spans="1:9">
      <c r="A9" s="70"/>
      <c r="B9" s="113"/>
      <c r="C9" s="113"/>
    </row>
    <row r="10" spans="1:9" ht="21">
      <c r="A10" s="72" t="s">
        <v>331</v>
      </c>
    </row>
    <row r="11" spans="1:9" ht="15.75">
      <c r="A11" s="132" t="s">
        <v>488</v>
      </c>
    </row>
    <row r="12" spans="1:9" ht="14.25" customHeight="1">
      <c r="A12" s="132" t="s">
        <v>489</v>
      </c>
    </row>
    <row r="13" spans="1:9" ht="54.75" customHeight="1">
      <c r="A13" s="206" t="s">
        <v>10</v>
      </c>
      <c r="B13" s="174"/>
      <c r="C13" s="175"/>
      <c r="D13" s="354" t="s">
        <v>363</v>
      </c>
      <c r="E13" s="354"/>
      <c r="F13" s="354"/>
      <c r="G13" s="354"/>
      <c r="I13" s="5" t="s">
        <v>386</v>
      </c>
    </row>
    <row r="14" spans="1:9">
      <c r="A14" s="355" t="s">
        <v>234</v>
      </c>
      <c r="B14" s="176" t="s">
        <v>379</v>
      </c>
      <c r="C14" s="177" t="s">
        <v>2</v>
      </c>
      <c r="D14" s="177" t="s">
        <v>374</v>
      </c>
      <c r="E14" s="177" t="s">
        <v>375</v>
      </c>
      <c r="F14" s="178" t="s">
        <v>381</v>
      </c>
      <c r="G14" s="178" t="s">
        <v>382</v>
      </c>
      <c r="I14" s="133"/>
    </row>
    <row r="15" spans="1:9">
      <c r="A15" s="355"/>
      <c r="B15" s="176" t="s">
        <v>380</v>
      </c>
      <c r="C15" s="179"/>
      <c r="D15" s="179"/>
      <c r="E15" s="179"/>
      <c r="F15" s="178"/>
      <c r="G15" s="178"/>
      <c r="I15" s="133"/>
    </row>
    <row r="16" spans="1:9" ht="28.5">
      <c r="A16" s="181" t="s">
        <v>236</v>
      </c>
      <c r="B16" s="182" t="s">
        <v>235</v>
      </c>
      <c r="C16" s="183"/>
      <c r="D16" s="183"/>
      <c r="E16" s="183"/>
      <c r="F16" s="183"/>
      <c r="G16" s="183"/>
      <c r="I16" s="10"/>
    </row>
    <row r="17" spans="1:9">
      <c r="A17" s="184" t="s">
        <v>238</v>
      </c>
      <c r="B17" s="182" t="s">
        <v>237</v>
      </c>
      <c r="C17" s="183"/>
      <c r="D17" s="183"/>
      <c r="E17" s="183"/>
      <c r="F17" s="183"/>
      <c r="G17" s="183"/>
      <c r="I17" s="10"/>
    </row>
    <row r="18" spans="1:9">
      <c r="A18" s="184" t="s">
        <v>240</v>
      </c>
      <c r="B18" s="182" t="s">
        <v>239</v>
      </c>
      <c r="C18" s="183"/>
      <c r="D18" s="183"/>
      <c r="E18" s="183"/>
      <c r="F18" s="183"/>
      <c r="G18" s="183"/>
      <c r="I18" s="10"/>
    </row>
    <row r="19" spans="1:9">
      <c r="A19" s="184" t="s">
        <v>242</v>
      </c>
      <c r="B19" s="182" t="s">
        <v>241</v>
      </c>
      <c r="C19" s="183"/>
      <c r="D19" s="183"/>
      <c r="E19" s="183"/>
      <c r="F19" s="183"/>
      <c r="G19" s="183"/>
      <c r="I19" s="10"/>
    </row>
    <row r="20" spans="1:9">
      <c r="A20" s="184" t="s">
        <v>244</v>
      </c>
      <c r="B20" s="182" t="s">
        <v>243</v>
      </c>
      <c r="C20" s="183"/>
      <c r="D20" s="183"/>
      <c r="E20" s="183"/>
      <c r="F20" s="183"/>
      <c r="G20" s="183"/>
      <c r="I20" s="10"/>
    </row>
    <row r="21" spans="1:9">
      <c r="A21" s="184" t="s">
        <v>246</v>
      </c>
      <c r="B21" s="182" t="s">
        <v>245</v>
      </c>
      <c r="C21" s="183"/>
      <c r="D21" s="183"/>
      <c r="E21" s="183"/>
      <c r="F21" s="183"/>
      <c r="G21" s="183"/>
      <c r="I21" s="10"/>
    </row>
    <row r="22" spans="1:9">
      <c r="A22" s="184" t="s">
        <v>248</v>
      </c>
      <c r="B22" s="182" t="s">
        <v>247</v>
      </c>
      <c r="C22" s="183"/>
      <c r="D22" s="183"/>
      <c r="E22" s="183"/>
      <c r="F22" s="183"/>
      <c r="G22" s="183"/>
      <c r="I22" s="10"/>
    </row>
    <row r="23" spans="1:9">
      <c r="A23" s="185" t="s">
        <v>250</v>
      </c>
      <c r="B23" s="221" t="s">
        <v>249</v>
      </c>
      <c r="C23" s="180">
        <f>SUM(C16:C22)</f>
        <v>0</v>
      </c>
      <c r="D23" s="180">
        <f t="shared" ref="D23:G23" si="0">SUM(D16:D22)</f>
        <v>0</v>
      </c>
      <c r="E23" s="180">
        <f t="shared" si="0"/>
        <v>0</v>
      </c>
      <c r="F23" s="180">
        <f t="shared" si="0"/>
        <v>0</v>
      </c>
      <c r="G23" s="180">
        <f t="shared" si="0"/>
        <v>0</v>
      </c>
      <c r="I23" s="10"/>
    </row>
    <row r="24" spans="1:9">
      <c r="A24" s="184" t="s">
        <v>252</v>
      </c>
      <c r="B24" s="182" t="s">
        <v>251</v>
      </c>
      <c r="C24" s="183"/>
      <c r="D24" s="183"/>
      <c r="E24" s="183"/>
      <c r="F24" s="183"/>
      <c r="G24" s="183"/>
      <c r="I24" s="10"/>
    </row>
    <row r="25" spans="1:9">
      <c r="A25" s="184" t="s">
        <v>254</v>
      </c>
      <c r="B25" s="182" t="s">
        <v>253</v>
      </c>
      <c r="C25" s="183"/>
      <c r="D25" s="183"/>
      <c r="E25" s="183"/>
      <c r="F25" s="183"/>
      <c r="G25" s="183"/>
      <c r="I25" s="10"/>
    </row>
    <row r="26" spans="1:9">
      <c r="A26" s="184" t="s">
        <v>256</v>
      </c>
      <c r="B26" s="182" t="s">
        <v>255</v>
      </c>
      <c r="C26" s="183"/>
      <c r="D26" s="183"/>
      <c r="E26" s="183"/>
      <c r="F26" s="183"/>
      <c r="G26" s="183"/>
      <c r="I26" s="10"/>
    </row>
    <row r="27" spans="1:9">
      <c r="A27" s="185" t="s">
        <v>258</v>
      </c>
      <c r="B27" s="221" t="s">
        <v>257</v>
      </c>
      <c r="C27" s="180">
        <f>SUM(C24:C26)</f>
        <v>0</v>
      </c>
      <c r="D27" s="180">
        <f t="shared" ref="D27:G27" si="1">SUM(D24:D26)</f>
        <v>0</v>
      </c>
      <c r="E27" s="180">
        <f t="shared" si="1"/>
        <v>0</v>
      </c>
      <c r="F27" s="180">
        <f t="shared" si="1"/>
        <v>0</v>
      </c>
      <c r="G27" s="180">
        <f t="shared" si="1"/>
        <v>0</v>
      </c>
      <c r="I27" s="10"/>
    </row>
    <row r="28" spans="1:9">
      <c r="A28" s="184" t="s">
        <v>260</v>
      </c>
      <c r="B28" s="182" t="s">
        <v>259</v>
      </c>
      <c r="C28" s="183"/>
      <c r="D28" s="183"/>
      <c r="E28" s="183"/>
      <c r="F28" s="183"/>
      <c r="G28" s="183"/>
      <c r="I28" s="10"/>
    </row>
    <row r="29" spans="1:9">
      <c r="A29" s="184" t="s">
        <v>262</v>
      </c>
      <c r="B29" s="182" t="s">
        <v>261</v>
      </c>
      <c r="C29" s="183"/>
      <c r="D29" s="183"/>
      <c r="E29" s="183"/>
      <c r="F29" s="183"/>
      <c r="G29" s="183"/>
      <c r="I29" s="10"/>
    </row>
    <row r="30" spans="1:9">
      <c r="A30" s="184" t="s">
        <v>264</v>
      </c>
      <c r="B30" s="182" t="s">
        <v>263</v>
      </c>
      <c r="C30" s="183"/>
      <c r="D30" s="183"/>
      <c r="E30" s="183"/>
      <c r="F30" s="183"/>
      <c r="G30" s="183"/>
      <c r="I30" s="10"/>
    </row>
    <row r="31" spans="1:9">
      <c r="A31" s="184" t="s">
        <v>266</v>
      </c>
      <c r="B31" s="182" t="s">
        <v>265</v>
      </c>
      <c r="C31" s="183"/>
      <c r="D31" s="183"/>
      <c r="E31" s="183"/>
      <c r="F31" s="183"/>
      <c r="G31" s="183"/>
      <c r="I31" s="10"/>
    </row>
    <row r="32" spans="1:9">
      <c r="A32" s="184" t="s">
        <v>268</v>
      </c>
      <c r="B32" s="182" t="s">
        <v>267</v>
      </c>
      <c r="C32" s="183"/>
      <c r="D32" s="183"/>
      <c r="E32" s="183"/>
      <c r="F32" s="183"/>
      <c r="G32" s="183"/>
      <c r="I32" s="10"/>
    </row>
    <row r="33" spans="1:9">
      <c r="A33" s="184" t="s">
        <v>270</v>
      </c>
      <c r="B33" s="182" t="s">
        <v>269</v>
      </c>
      <c r="C33" s="183"/>
      <c r="D33" s="183"/>
      <c r="E33" s="183"/>
      <c r="F33" s="183"/>
      <c r="G33" s="183"/>
      <c r="I33" s="10"/>
    </row>
    <row r="34" spans="1:9">
      <c r="A34" s="184" t="s">
        <v>272</v>
      </c>
      <c r="B34" s="182" t="s">
        <v>271</v>
      </c>
      <c r="C34" s="183"/>
      <c r="D34" s="183"/>
      <c r="E34" s="183"/>
      <c r="F34" s="183"/>
      <c r="G34" s="183"/>
      <c r="I34" s="10"/>
    </row>
    <row r="35" spans="1:9" ht="14.25" customHeight="1">
      <c r="A35" s="184" t="s">
        <v>274</v>
      </c>
      <c r="B35" s="182" t="s">
        <v>273</v>
      </c>
      <c r="C35" s="183"/>
      <c r="D35" s="183"/>
      <c r="E35" s="183"/>
      <c r="F35" s="183"/>
      <c r="G35" s="183"/>
      <c r="I35" s="10"/>
    </row>
    <row r="36" spans="1:9">
      <c r="A36" s="185" t="s">
        <v>276</v>
      </c>
      <c r="B36" s="221" t="s">
        <v>275</v>
      </c>
      <c r="C36" s="180">
        <f>SUM(C28:C35)</f>
        <v>0</v>
      </c>
      <c r="D36" s="180">
        <f t="shared" ref="D36:G36" si="2">SUM(D28:D35)</f>
        <v>0</v>
      </c>
      <c r="E36" s="180">
        <f t="shared" si="2"/>
        <v>0</v>
      </c>
      <c r="F36" s="180">
        <f t="shared" si="2"/>
        <v>0</v>
      </c>
      <c r="G36" s="180">
        <f t="shared" si="2"/>
        <v>0</v>
      </c>
      <c r="I36" s="10"/>
    </row>
    <row r="37" spans="1:9">
      <c r="A37" s="184" t="s">
        <v>278</v>
      </c>
      <c r="B37" s="182" t="s">
        <v>277</v>
      </c>
      <c r="C37" s="183"/>
      <c r="D37" s="183"/>
      <c r="E37" s="183"/>
      <c r="F37" s="183"/>
      <c r="G37" s="183"/>
      <c r="I37" s="10"/>
    </row>
    <row r="38" spans="1:9">
      <c r="A38" s="184" t="s">
        <v>280</v>
      </c>
      <c r="B38" s="182" t="s">
        <v>279</v>
      </c>
      <c r="C38" s="183"/>
      <c r="D38" s="183"/>
      <c r="E38" s="183"/>
      <c r="F38" s="183"/>
      <c r="G38" s="183"/>
      <c r="I38" s="10"/>
    </row>
    <row r="39" spans="1:9">
      <c r="A39" s="184" t="s">
        <v>282</v>
      </c>
      <c r="B39" s="182" t="s">
        <v>281</v>
      </c>
      <c r="C39" s="183"/>
      <c r="D39" s="183"/>
      <c r="E39" s="183"/>
      <c r="F39" s="183"/>
      <c r="G39" s="183"/>
      <c r="I39" s="10"/>
    </row>
    <row r="40" spans="1:9">
      <c r="A40" s="184" t="s">
        <v>284</v>
      </c>
      <c r="B40" s="182" t="s">
        <v>283</v>
      </c>
      <c r="C40" s="183"/>
      <c r="D40" s="183"/>
      <c r="E40" s="183"/>
      <c r="F40" s="183"/>
      <c r="G40" s="183"/>
      <c r="I40" s="10"/>
    </row>
    <row r="41" spans="1:9">
      <c r="A41" s="185" t="s">
        <v>286</v>
      </c>
      <c r="B41" s="221" t="s">
        <v>285</v>
      </c>
      <c r="C41" s="180">
        <f>SUM(C37:C40)</f>
        <v>0</v>
      </c>
      <c r="D41" s="180">
        <f t="shared" ref="D41:G41" si="3">SUM(D37:D40)</f>
        <v>0</v>
      </c>
      <c r="E41" s="180">
        <f t="shared" si="3"/>
        <v>0</v>
      </c>
      <c r="F41" s="180">
        <f t="shared" si="3"/>
        <v>0</v>
      </c>
      <c r="G41" s="180">
        <f t="shared" si="3"/>
        <v>0</v>
      </c>
      <c r="I41" s="10"/>
    </row>
    <row r="42" spans="1:9">
      <c r="A42" s="184" t="s">
        <v>357</v>
      </c>
      <c r="B42" s="182" t="s">
        <v>287</v>
      </c>
      <c r="C42" s="183"/>
      <c r="D42" s="183"/>
      <c r="E42" s="183"/>
      <c r="F42" s="183"/>
      <c r="G42" s="183"/>
      <c r="I42" s="10"/>
    </row>
    <row r="43" spans="1:9">
      <c r="A43" s="184" t="s">
        <v>358</v>
      </c>
      <c r="B43" s="182" t="s">
        <v>288</v>
      </c>
      <c r="C43" s="183"/>
      <c r="D43" s="183"/>
      <c r="E43" s="183"/>
      <c r="F43" s="183"/>
      <c r="G43" s="183"/>
      <c r="I43" s="10"/>
    </row>
    <row r="44" spans="1:9">
      <c r="A44" s="184" t="s">
        <v>289</v>
      </c>
      <c r="B44" s="182" t="s">
        <v>290</v>
      </c>
      <c r="C44" s="183"/>
      <c r="D44" s="183"/>
      <c r="E44" s="183"/>
      <c r="F44" s="183"/>
      <c r="G44" s="183"/>
      <c r="I44" s="10"/>
    </row>
    <row r="45" spans="1:9">
      <c r="A45" s="184" t="s">
        <v>266</v>
      </c>
      <c r="B45" s="182" t="s">
        <v>291</v>
      </c>
      <c r="C45" s="183"/>
      <c r="D45" s="183"/>
      <c r="E45" s="183"/>
      <c r="F45" s="183"/>
      <c r="G45" s="183"/>
      <c r="I45" s="10"/>
    </row>
    <row r="46" spans="1:9">
      <c r="A46" s="184" t="s">
        <v>292</v>
      </c>
      <c r="B46" s="182" t="s">
        <v>359</v>
      </c>
      <c r="C46" s="183"/>
      <c r="D46" s="183"/>
      <c r="E46" s="183"/>
      <c r="F46" s="183"/>
      <c r="G46" s="183"/>
      <c r="H46" s="126"/>
      <c r="I46" s="10"/>
    </row>
    <row r="47" spans="1:9">
      <c r="A47" s="185" t="s">
        <v>360</v>
      </c>
      <c r="B47" s="221" t="s">
        <v>293</v>
      </c>
      <c r="C47" s="180">
        <f>SUM(C42:C46)</f>
        <v>0</v>
      </c>
      <c r="D47" s="180">
        <f t="shared" ref="D47:G47" si="4">SUM(D42:D46)</f>
        <v>0</v>
      </c>
      <c r="E47" s="180">
        <f t="shared" si="4"/>
        <v>0</v>
      </c>
      <c r="F47" s="180">
        <f t="shared" si="4"/>
        <v>0</v>
      </c>
      <c r="G47" s="180">
        <f t="shared" si="4"/>
        <v>0</v>
      </c>
      <c r="I47" s="10"/>
    </row>
    <row r="48" spans="1:9">
      <c r="A48" s="184" t="s">
        <v>295</v>
      </c>
      <c r="B48" s="182" t="s">
        <v>294</v>
      </c>
      <c r="C48" s="183"/>
      <c r="D48" s="183"/>
      <c r="E48" s="183"/>
      <c r="F48" s="183"/>
      <c r="G48" s="183"/>
      <c r="I48" s="10"/>
    </row>
    <row r="49" spans="1:9">
      <c r="A49" s="184" t="s">
        <v>297</v>
      </c>
      <c r="B49" s="182" t="s">
        <v>296</v>
      </c>
      <c r="C49" s="183"/>
      <c r="D49" s="183"/>
      <c r="E49" s="183"/>
      <c r="F49" s="183"/>
      <c r="G49" s="183"/>
      <c r="I49" s="10"/>
    </row>
    <row r="50" spans="1:9">
      <c r="A50" s="187" t="s">
        <v>383</v>
      </c>
      <c r="B50" s="188" t="s">
        <v>298</v>
      </c>
      <c r="C50" s="180">
        <f>SUM(C48:C49)</f>
        <v>0</v>
      </c>
      <c r="D50" s="180">
        <f t="shared" ref="D50:G50" si="5">SUM(D48:D49)</f>
        <v>0</v>
      </c>
      <c r="E50" s="180">
        <f t="shared" si="5"/>
        <v>0</v>
      </c>
      <c r="F50" s="180">
        <f t="shared" si="5"/>
        <v>0</v>
      </c>
      <c r="G50" s="180">
        <f t="shared" si="5"/>
        <v>0</v>
      </c>
      <c r="I50" s="10"/>
    </row>
    <row r="51" spans="1:9" ht="28.5">
      <c r="A51" s="187" t="s">
        <v>300</v>
      </c>
      <c r="B51" s="221" t="s">
        <v>299</v>
      </c>
      <c r="C51" s="180">
        <f>C23+C27+C36+C41+C47+C50</f>
        <v>0</v>
      </c>
      <c r="D51" s="180">
        <f t="shared" ref="D51:G51" si="6">D23+D27+D36+D41+D47+D50</f>
        <v>0</v>
      </c>
      <c r="E51" s="180">
        <f t="shared" si="6"/>
        <v>0</v>
      </c>
      <c r="F51" s="180">
        <f t="shared" si="6"/>
        <v>0</v>
      </c>
      <c r="G51" s="180">
        <f t="shared" si="6"/>
        <v>0</v>
      </c>
      <c r="I51" s="10"/>
    </row>
    <row r="52" spans="1:9">
      <c r="A52" s="184" t="s">
        <v>302</v>
      </c>
      <c r="B52" s="182" t="s">
        <v>301</v>
      </c>
      <c r="C52" s="183"/>
      <c r="D52" s="183"/>
      <c r="E52" s="183"/>
      <c r="F52" s="183"/>
      <c r="G52" s="183"/>
      <c r="I52" s="10"/>
    </row>
    <row r="53" spans="1:9">
      <c r="A53" s="184" t="s">
        <v>304</v>
      </c>
      <c r="B53" s="182" t="s">
        <v>303</v>
      </c>
      <c r="C53" s="183"/>
      <c r="D53" s="183"/>
      <c r="E53" s="183"/>
      <c r="F53" s="183"/>
      <c r="G53" s="183"/>
      <c r="I53" s="10"/>
    </row>
    <row r="54" spans="1:9">
      <c r="A54" s="184" t="s">
        <v>306</v>
      </c>
      <c r="B54" s="182" t="s">
        <v>305</v>
      </c>
      <c r="C54" s="183"/>
      <c r="D54" s="183"/>
      <c r="E54" s="183"/>
      <c r="F54" s="183"/>
      <c r="G54" s="183"/>
      <c r="I54" s="10"/>
    </row>
    <row r="55" spans="1:9">
      <c r="A55" s="184" t="s">
        <v>308</v>
      </c>
      <c r="B55" s="182" t="s">
        <v>307</v>
      </c>
      <c r="C55" s="183"/>
      <c r="D55" s="183"/>
      <c r="E55" s="183"/>
      <c r="F55" s="183"/>
      <c r="G55" s="183"/>
      <c r="I55" s="10"/>
    </row>
    <row r="56" spans="1:9">
      <c r="A56" s="184" t="s">
        <v>310</v>
      </c>
      <c r="B56" s="182" t="s">
        <v>309</v>
      </c>
      <c r="C56" s="183"/>
      <c r="D56" s="183"/>
      <c r="E56" s="183"/>
      <c r="F56" s="183"/>
      <c r="G56" s="183"/>
      <c r="I56" s="10"/>
    </row>
    <row r="57" spans="1:9">
      <c r="A57" s="184" t="s">
        <v>312</v>
      </c>
      <c r="B57" s="182" t="s">
        <v>311</v>
      </c>
      <c r="C57" s="183"/>
      <c r="D57" s="183"/>
      <c r="E57" s="183"/>
      <c r="F57" s="183"/>
      <c r="G57" s="183"/>
      <c r="I57" s="10"/>
    </row>
    <row r="58" spans="1:9">
      <c r="A58" s="187" t="s">
        <v>384</v>
      </c>
      <c r="B58" s="221" t="s">
        <v>313</v>
      </c>
      <c r="C58" s="180">
        <f>SUM(C52:C57)</f>
        <v>0</v>
      </c>
      <c r="D58" s="180">
        <f t="shared" ref="D58:G58" si="7">SUM(D52:D57)</f>
        <v>0</v>
      </c>
      <c r="E58" s="180">
        <f t="shared" si="7"/>
        <v>0</v>
      </c>
      <c r="F58" s="180">
        <f t="shared" si="7"/>
        <v>0</v>
      </c>
      <c r="G58" s="180">
        <f t="shared" si="7"/>
        <v>0</v>
      </c>
      <c r="I58" s="10"/>
    </row>
    <row r="59" spans="1:9">
      <c r="A59" s="187" t="s">
        <v>315</v>
      </c>
      <c r="B59" s="221" t="s">
        <v>314</v>
      </c>
      <c r="C59" s="180">
        <f>C51+C58</f>
        <v>0</v>
      </c>
      <c r="D59" s="180">
        <f t="shared" ref="D59:G59" si="8">D51+D58</f>
        <v>0</v>
      </c>
      <c r="E59" s="180">
        <f t="shared" si="8"/>
        <v>0</v>
      </c>
      <c r="F59" s="180">
        <f t="shared" si="8"/>
        <v>0</v>
      </c>
      <c r="G59" s="180">
        <f t="shared" si="8"/>
        <v>0</v>
      </c>
      <c r="I59" s="10"/>
    </row>
    <row r="60" spans="1:9">
      <c r="A60" s="189" t="s">
        <v>317</v>
      </c>
      <c r="B60" s="221" t="s">
        <v>316</v>
      </c>
      <c r="C60" s="183"/>
      <c r="D60" s="183"/>
      <c r="E60" s="183"/>
      <c r="F60" s="183"/>
      <c r="G60" s="183"/>
      <c r="I60" s="10"/>
    </row>
    <row r="61" spans="1:9">
      <c r="A61" s="189" t="s">
        <v>319</v>
      </c>
      <c r="B61" s="221" t="s">
        <v>318</v>
      </c>
      <c r="C61" s="183"/>
      <c r="D61" s="183"/>
      <c r="E61" s="183"/>
      <c r="F61" s="183"/>
      <c r="G61" s="183"/>
      <c r="I61" s="10"/>
    </row>
    <row r="62" spans="1:9">
      <c r="A62" s="190" t="s">
        <v>321</v>
      </c>
      <c r="B62" s="221" t="s">
        <v>320</v>
      </c>
      <c r="C62" s="183"/>
      <c r="D62" s="183"/>
      <c r="E62" s="183"/>
      <c r="F62" s="183"/>
      <c r="G62" s="183"/>
      <c r="I62" s="10"/>
    </row>
    <row r="63" spans="1:9">
      <c r="A63" s="190" t="s">
        <v>323</v>
      </c>
      <c r="B63" s="221" t="s">
        <v>322</v>
      </c>
      <c r="C63" s="183"/>
      <c r="D63" s="183"/>
      <c r="E63" s="183"/>
      <c r="F63" s="183"/>
      <c r="G63" s="183"/>
      <c r="I63" s="10"/>
    </row>
    <row r="64" spans="1:9">
      <c r="A64" s="190" t="s">
        <v>325</v>
      </c>
      <c r="B64" s="221" t="s">
        <v>324</v>
      </c>
      <c r="C64" s="183"/>
      <c r="D64" s="183"/>
      <c r="E64" s="183"/>
      <c r="F64" s="183"/>
      <c r="G64" s="183"/>
      <c r="I64" s="10"/>
    </row>
    <row r="65" spans="1:9" ht="28.5">
      <c r="A65" s="189" t="s">
        <v>385</v>
      </c>
      <c r="B65" s="221" t="s">
        <v>326</v>
      </c>
      <c r="C65" s="180">
        <f>SUM(C59:C64)</f>
        <v>0</v>
      </c>
      <c r="D65" s="180">
        <f t="shared" ref="D65:G65" si="9">SUM(D59:D64)</f>
        <v>0</v>
      </c>
      <c r="E65" s="180">
        <f t="shared" si="9"/>
        <v>0</v>
      </c>
      <c r="F65" s="180">
        <f t="shared" si="9"/>
        <v>0</v>
      </c>
      <c r="G65" s="180">
        <f t="shared" si="9"/>
        <v>0</v>
      </c>
      <c r="I65" s="10"/>
    </row>
    <row r="66" spans="1:9">
      <c r="A66" s="190" t="s">
        <v>328</v>
      </c>
      <c r="B66" s="188" t="s">
        <v>327</v>
      </c>
      <c r="C66" s="191"/>
      <c r="D66" s="191"/>
      <c r="E66" s="191"/>
      <c r="F66" s="191"/>
      <c r="G66" s="183"/>
      <c r="I66" s="10"/>
    </row>
    <row r="67" spans="1:9" ht="28.5">
      <c r="A67" s="187" t="s">
        <v>330</v>
      </c>
      <c r="B67" s="188" t="s">
        <v>329</v>
      </c>
      <c r="C67" s="180">
        <f>SUM(C65:C66)</f>
        <v>0</v>
      </c>
      <c r="D67" s="180">
        <f t="shared" ref="D67:G67" si="10">SUM(D65:D66)</f>
        <v>0</v>
      </c>
      <c r="E67" s="180">
        <f t="shared" si="10"/>
        <v>0</v>
      </c>
      <c r="F67" s="180">
        <f t="shared" si="10"/>
        <v>0</v>
      </c>
      <c r="G67" s="180">
        <f t="shared" si="10"/>
        <v>0</v>
      </c>
      <c r="I67" s="10"/>
    </row>
    <row r="79" spans="1:9" s="65" customFormat="1">
      <c r="A79" s="62"/>
      <c r="B79" s="64"/>
      <c r="C79" s="64"/>
      <c r="D79" s="64"/>
      <c r="E79" s="64"/>
      <c r="F79" s="64"/>
      <c r="G79" s="64"/>
    </row>
    <row r="80" spans="1:9" s="65" customFormat="1">
      <c r="A80" s="62"/>
      <c r="B80" s="64"/>
      <c r="C80" s="64"/>
      <c r="D80" s="64"/>
      <c r="E80" s="64"/>
      <c r="F80" s="64"/>
      <c r="G80" s="64"/>
    </row>
    <row r="81" spans="1:7" s="65" customFormat="1">
      <c r="A81" s="62"/>
      <c r="B81" s="64"/>
      <c r="C81" s="64"/>
      <c r="D81" s="64"/>
      <c r="E81" s="64"/>
      <c r="F81" s="64"/>
      <c r="G81" s="64"/>
    </row>
    <row r="82" spans="1:7" s="65" customFormat="1">
      <c r="A82" s="62"/>
      <c r="B82" s="64"/>
      <c r="C82" s="64"/>
      <c r="D82" s="64"/>
      <c r="E82" s="64"/>
      <c r="F82" s="64"/>
      <c r="G82" s="64"/>
    </row>
    <row r="83" spans="1:7" s="65" customFormat="1">
      <c r="A83" s="62"/>
      <c r="B83" s="64"/>
      <c r="C83" s="64"/>
      <c r="D83" s="64"/>
      <c r="E83" s="64"/>
      <c r="F83" s="64"/>
      <c r="G83" s="64"/>
    </row>
    <row r="84" spans="1:7" s="65" customFormat="1">
      <c r="A84" s="62"/>
      <c r="B84" s="64"/>
      <c r="C84" s="64"/>
      <c r="D84" s="64"/>
      <c r="E84" s="64"/>
      <c r="F84" s="64"/>
      <c r="G84" s="64"/>
    </row>
    <row r="85" spans="1:7" s="65" customFormat="1">
      <c r="A85" s="62"/>
      <c r="B85" s="64"/>
      <c r="C85" s="64"/>
      <c r="D85" s="64"/>
      <c r="E85" s="64"/>
      <c r="F85" s="64"/>
      <c r="G85" s="64"/>
    </row>
    <row r="86" spans="1:7" s="65" customFormat="1">
      <c r="A86" s="62"/>
      <c r="B86" s="64"/>
      <c r="C86" s="64"/>
      <c r="D86" s="64"/>
      <c r="E86" s="64"/>
      <c r="F86" s="64"/>
      <c r="G86" s="64"/>
    </row>
    <row r="87" spans="1:7" s="65" customFormat="1">
      <c r="A87" s="62"/>
      <c r="B87" s="64"/>
      <c r="C87" s="64"/>
      <c r="D87" s="64"/>
      <c r="E87" s="64"/>
      <c r="F87" s="64"/>
      <c r="G87" s="64"/>
    </row>
    <row r="88" spans="1:7" s="65" customFormat="1">
      <c r="A88" s="62"/>
      <c r="B88" s="64"/>
      <c r="C88" s="64"/>
      <c r="D88" s="64"/>
      <c r="E88" s="64"/>
      <c r="F88" s="64"/>
      <c r="G88" s="64"/>
    </row>
    <row r="89" spans="1:7" s="65" customFormat="1">
      <c r="A89" s="62"/>
      <c r="B89" s="64"/>
      <c r="C89" s="64"/>
      <c r="D89" s="64"/>
      <c r="E89" s="64"/>
      <c r="F89" s="64"/>
      <c r="G89" s="64"/>
    </row>
    <row r="90" spans="1:7" s="65" customFormat="1">
      <c r="A90" s="62"/>
      <c r="B90" s="64"/>
      <c r="C90" s="64"/>
      <c r="D90" s="64"/>
      <c r="E90" s="64"/>
      <c r="F90" s="64"/>
      <c r="G90" s="64"/>
    </row>
    <row r="91" spans="1:7" s="65" customFormat="1">
      <c r="A91" s="62"/>
      <c r="B91" s="64"/>
      <c r="C91" s="64"/>
      <c r="D91" s="64"/>
      <c r="E91" s="64"/>
      <c r="F91" s="64"/>
      <c r="G91" s="64"/>
    </row>
    <row r="92" spans="1:7" s="65" customFormat="1">
      <c r="A92" s="62"/>
      <c r="B92" s="64"/>
      <c r="C92" s="64"/>
      <c r="D92" s="64"/>
      <c r="E92" s="64"/>
      <c r="F92" s="64"/>
      <c r="G92" s="64"/>
    </row>
    <row r="93" spans="1:7" s="65" customFormat="1">
      <c r="A93" s="62"/>
      <c r="B93" s="64"/>
      <c r="C93" s="64"/>
      <c r="D93" s="64"/>
      <c r="E93" s="64"/>
      <c r="F93" s="64"/>
      <c r="G93" s="64"/>
    </row>
    <row r="94" spans="1:7" s="65" customFormat="1">
      <c r="A94" s="62"/>
      <c r="B94" s="64"/>
      <c r="C94" s="64"/>
      <c r="D94" s="64"/>
      <c r="E94" s="64"/>
      <c r="F94" s="64"/>
      <c r="G94" s="64"/>
    </row>
    <row r="95" spans="1:7" s="65" customFormat="1">
      <c r="A95" s="62"/>
      <c r="B95" s="64"/>
      <c r="C95" s="64"/>
      <c r="D95" s="64"/>
      <c r="E95" s="64"/>
      <c r="F95" s="64"/>
      <c r="G95" s="64"/>
    </row>
    <row r="96" spans="1:7" s="65" customFormat="1">
      <c r="A96" s="62"/>
      <c r="B96" s="64"/>
      <c r="C96" s="64"/>
      <c r="D96" s="64"/>
      <c r="E96" s="64"/>
      <c r="F96" s="64"/>
      <c r="G96" s="64"/>
    </row>
    <row r="97" spans="1:7" s="65" customFormat="1">
      <c r="A97" s="62"/>
      <c r="B97" s="64"/>
      <c r="C97" s="64"/>
      <c r="D97" s="64"/>
      <c r="E97" s="64"/>
      <c r="F97" s="64"/>
      <c r="G97" s="64"/>
    </row>
    <row r="98" spans="1:7" s="65" customFormat="1">
      <c r="A98" s="62"/>
      <c r="B98" s="64"/>
      <c r="C98" s="64"/>
      <c r="D98" s="64"/>
      <c r="E98" s="64"/>
      <c r="F98" s="64"/>
      <c r="G98" s="64"/>
    </row>
    <row r="99" spans="1:7" s="65" customFormat="1">
      <c r="A99" s="62"/>
      <c r="B99" s="64"/>
      <c r="C99" s="64"/>
      <c r="D99" s="64"/>
      <c r="E99" s="64"/>
      <c r="F99" s="64"/>
      <c r="G99" s="64"/>
    </row>
    <row r="100" spans="1:7" s="65" customFormat="1">
      <c r="A100" s="62"/>
      <c r="B100" s="64"/>
      <c r="C100" s="64"/>
      <c r="D100" s="64"/>
      <c r="E100" s="64"/>
      <c r="F100" s="64"/>
      <c r="G100" s="64"/>
    </row>
    <row r="101" spans="1:7" s="65" customFormat="1">
      <c r="A101" s="62"/>
      <c r="B101" s="64"/>
      <c r="C101" s="64"/>
      <c r="D101" s="64"/>
      <c r="E101" s="64"/>
      <c r="F101" s="64"/>
      <c r="G101" s="64"/>
    </row>
    <row r="102" spans="1:7" s="65" customFormat="1">
      <c r="A102" s="62"/>
      <c r="B102" s="64"/>
      <c r="C102" s="64"/>
      <c r="D102" s="64"/>
      <c r="E102" s="64"/>
      <c r="F102" s="64"/>
      <c r="G102" s="64"/>
    </row>
    <row r="103" spans="1:7" s="65" customFormat="1">
      <c r="A103" s="62"/>
      <c r="B103" s="64"/>
      <c r="C103" s="64"/>
      <c r="D103" s="64"/>
      <c r="E103" s="64"/>
      <c r="F103" s="64"/>
      <c r="G103" s="64"/>
    </row>
    <row r="104" spans="1:7" s="65" customFormat="1">
      <c r="A104" s="62"/>
      <c r="B104" s="64"/>
      <c r="C104" s="64"/>
      <c r="D104" s="64"/>
      <c r="E104" s="64"/>
      <c r="F104" s="64"/>
      <c r="G104" s="64"/>
    </row>
    <row r="105" spans="1:7" s="65" customFormat="1">
      <c r="A105" s="62"/>
      <c r="B105" s="64"/>
      <c r="C105" s="64"/>
      <c r="D105" s="64"/>
      <c r="E105" s="64"/>
      <c r="F105" s="64"/>
      <c r="G105" s="64"/>
    </row>
    <row r="106" spans="1:7" s="65" customFormat="1">
      <c r="A106" s="62"/>
      <c r="B106" s="64"/>
      <c r="C106" s="64"/>
      <c r="D106" s="64"/>
      <c r="E106" s="64"/>
      <c r="F106" s="64"/>
      <c r="G106" s="64"/>
    </row>
    <row r="107" spans="1:7" s="65" customFormat="1">
      <c r="A107" s="62"/>
      <c r="B107" s="64"/>
      <c r="C107" s="64"/>
      <c r="D107" s="64"/>
      <c r="E107" s="64"/>
      <c r="F107" s="64"/>
      <c r="G107" s="64"/>
    </row>
  </sheetData>
  <mergeCells count="8">
    <mergeCell ref="D13:G13"/>
    <mergeCell ref="A14:A15"/>
    <mergeCell ref="F2:G2"/>
    <mergeCell ref="F3:G3"/>
    <mergeCell ref="F4:G4"/>
    <mergeCell ref="B6:G6"/>
    <mergeCell ref="B7:G7"/>
    <mergeCell ref="B8:G8"/>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M150"/>
  <sheetViews>
    <sheetView showGridLines="0" topLeftCell="A33" zoomScale="85" zoomScaleNormal="85" workbookViewId="0">
      <selection activeCell="B4" sqref="B4"/>
    </sheetView>
  </sheetViews>
  <sheetFormatPr defaultColWidth="9.1328125" defaultRowHeight="14.25"/>
  <cols>
    <col min="1" max="1" width="63.265625" style="112" customWidth="1"/>
    <col min="2" max="12" width="17.1328125" style="65" customWidth="1"/>
    <col min="13" max="13" width="9.1328125" style="64"/>
    <col min="14" max="18" width="14.73046875" style="64" customWidth="1"/>
    <col min="19" max="16384" width="9.1328125" style="64"/>
  </cols>
  <sheetData>
    <row r="1" spans="1:13" ht="33" customHeight="1">
      <c r="A1" s="61" t="str">
        <f>Summary!$A$1</f>
        <v>PRA Insurance Stress Testing 2019</v>
      </c>
      <c r="B1" s="62"/>
      <c r="C1" s="62"/>
      <c r="D1" s="62"/>
      <c r="E1" s="62"/>
      <c r="F1" s="62"/>
      <c r="G1" s="62"/>
      <c r="K1" s="62"/>
    </row>
    <row r="2" spans="1:13" ht="21" customHeight="1">
      <c r="A2" s="72" t="s">
        <v>492</v>
      </c>
      <c r="B2" s="72"/>
      <c r="C2" s="62"/>
      <c r="D2" s="62"/>
      <c r="E2" s="62"/>
      <c r="F2" s="356" t="s">
        <v>21</v>
      </c>
      <c r="G2" s="356"/>
    </row>
    <row r="3" spans="1:13" ht="21" customHeight="1">
      <c r="A3" s="100" t="s">
        <v>409</v>
      </c>
      <c r="B3" s="72" t="s">
        <v>367</v>
      </c>
      <c r="C3" s="62"/>
      <c r="D3" s="62"/>
      <c r="E3" s="62"/>
      <c r="F3" s="357" t="s">
        <v>19</v>
      </c>
      <c r="G3" s="357"/>
    </row>
    <row r="4" spans="1:13" ht="21" customHeight="1">
      <c r="A4" s="67"/>
      <c r="B4" s="62"/>
      <c r="C4" s="62"/>
      <c r="D4" s="62"/>
      <c r="E4" s="62"/>
      <c r="F4" s="358" t="s">
        <v>20</v>
      </c>
      <c r="G4" s="358"/>
    </row>
    <row r="5" spans="1:13">
      <c r="A5" s="67"/>
      <c r="B5" s="62"/>
      <c r="C5" s="62"/>
      <c r="D5" s="62"/>
      <c r="E5" s="62"/>
      <c r="F5" s="62"/>
      <c r="G5" s="62"/>
    </row>
    <row r="6" spans="1:13">
      <c r="A6" s="2" t="s">
        <v>4</v>
      </c>
      <c r="B6" s="353" t="str">
        <f>IF('Firm Info'!$B$6="","",'Firm Info'!$B$6)</f>
        <v/>
      </c>
      <c r="C6" s="353"/>
      <c r="D6" s="353"/>
      <c r="E6" s="353"/>
      <c r="F6" s="353"/>
      <c r="G6" s="353"/>
    </row>
    <row r="7" spans="1:13">
      <c r="A7" s="33" t="s">
        <v>341</v>
      </c>
      <c r="B7" s="353" t="str">
        <f>IF('Firm Info'!B7="","",'Firm Info'!$B$7)</f>
        <v>Solo</v>
      </c>
      <c r="C7" s="353"/>
      <c r="D7" s="353"/>
      <c r="E7" s="353"/>
      <c r="F7" s="353"/>
      <c r="G7" s="353"/>
      <c r="M7" s="65"/>
    </row>
    <row r="8" spans="1:13">
      <c r="A8" s="1" t="s">
        <v>13</v>
      </c>
      <c r="B8" s="350" t="str">
        <f>IF('Firm Info'!$B$11="","", TEXT('Firm Info'!$B$11,"dd/mm/yyyy"))</f>
        <v>31/12/2018</v>
      </c>
      <c r="C8" s="351"/>
      <c r="D8" s="351" t="str">
        <f>IF('Firm Info'!D10="","", TEXT('Firm Info'!D10+1,"dd/mm/yyyy"))</f>
        <v/>
      </c>
      <c r="E8" s="351"/>
      <c r="F8" s="351" t="str">
        <f>IF('Firm Info'!F10="","", TEXT('Firm Info'!F10+1,"dd/mm/yyyy"))</f>
        <v/>
      </c>
      <c r="G8" s="352"/>
      <c r="M8" s="65"/>
    </row>
    <row r="9" spans="1:13">
      <c r="A9" s="70"/>
      <c r="B9" s="113"/>
      <c r="C9" s="113"/>
      <c r="M9" s="65"/>
    </row>
    <row r="10" spans="1:13" ht="21">
      <c r="A10" s="71"/>
      <c r="B10" s="112"/>
    </row>
    <row r="11" spans="1:13" ht="21">
      <c r="A11" s="72" t="s">
        <v>336</v>
      </c>
      <c r="B11" s="64"/>
      <c r="C11" s="64"/>
      <c r="D11" s="64"/>
      <c r="E11" s="64"/>
      <c r="F11" s="64"/>
      <c r="G11" s="64"/>
    </row>
    <row r="12" spans="1:13" ht="21">
      <c r="A12" s="72" t="s">
        <v>490</v>
      </c>
      <c r="B12" s="64"/>
      <c r="C12" s="64"/>
      <c r="D12" s="64"/>
      <c r="E12" s="64"/>
      <c r="F12" s="64"/>
      <c r="G12" s="64"/>
    </row>
    <row r="13" spans="1:13" s="70" customFormat="1">
      <c r="C13" s="130"/>
    </row>
    <row r="14" spans="1:13" s="70" customFormat="1">
      <c r="A14" s="145"/>
      <c r="B14" s="146"/>
      <c r="C14" s="158" t="s">
        <v>2</v>
      </c>
      <c r="D14" s="158" t="s">
        <v>448</v>
      </c>
      <c r="E14" s="158" t="s">
        <v>449</v>
      </c>
      <c r="F14" s="158" t="s">
        <v>227</v>
      </c>
      <c r="G14" s="158" t="s">
        <v>228</v>
      </c>
    </row>
    <row r="15" spans="1:13" s="70" customFormat="1">
      <c r="A15" s="73" t="s">
        <v>10</v>
      </c>
      <c r="B15" s="146"/>
      <c r="C15" s="157" t="s">
        <v>54</v>
      </c>
      <c r="D15" s="158" t="s">
        <v>214</v>
      </c>
      <c r="E15" s="158" t="s">
        <v>215</v>
      </c>
      <c r="F15" s="158" t="s">
        <v>216</v>
      </c>
      <c r="G15" s="158" t="s">
        <v>217</v>
      </c>
    </row>
    <row r="16" spans="1:13" s="70" customFormat="1" ht="28.5">
      <c r="A16" s="147" t="s">
        <v>411</v>
      </c>
      <c r="B16" s="148"/>
      <c r="C16" s="170"/>
      <c r="D16" s="170"/>
      <c r="E16" s="170"/>
      <c r="F16" s="170"/>
      <c r="G16" s="170"/>
    </row>
    <row r="17" spans="1:7" s="70" customFormat="1">
      <c r="A17" s="149" t="s">
        <v>412</v>
      </c>
      <c r="B17" s="148" t="s">
        <v>56</v>
      </c>
      <c r="C17" s="153"/>
      <c r="D17" s="153"/>
      <c r="E17" s="11"/>
      <c r="F17" s="153"/>
      <c r="G17" s="11"/>
    </row>
    <row r="18" spans="1:7" s="70" customFormat="1">
      <c r="A18" s="149" t="s">
        <v>413</v>
      </c>
      <c r="B18" s="148" t="s">
        <v>60</v>
      </c>
      <c r="C18" s="153"/>
      <c r="D18" s="153"/>
      <c r="E18" s="11"/>
      <c r="F18" s="153"/>
      <c r="G18" s="11"/>
    </row>
    <row r="19" spans="1:7" s="70" customFormat="1" ht="28.5">
      <c r="A19" s="149" t="s">
        <v>414</v>
      </c>
      <c r="B19" s="148" t="s">
        <v>62</v>
      </c>
      <c r="C19" s="153"/>
      <c r="D19" s="153"/>
      <c r="E19" s="11"/>
      <c r="F19" s="153"/>
      <c r="G19" s="11"/>
    </row>
    <row r="20" spans="1:7" s="70" customFormat="1">
      <c r="A20" s="149" t="s">
        <v>415</v>
      </c>
      <c r="B20" s="148" t="s">
        <v>64</v>
      </c>
      <c r="C20" s="153"/>
      <c r="D20" s="11"/>
      <c r="E20" s="153"/>
      <c r="F20" s="153"/>
      <c r="G20" s="153"/>
    </row>
    <row r="21" spans="1:7" s="70" customFormat="1">
      <c r="A21" s="149" t="s">
        <v>416</v>
      </c>
      <c r="B21" s="148" t="s">
        <v>68</v>
      </c>
      <c r="C21" s="153"/>
      <c r="D21" s="153"/>
      <c r="E21" s="11"/>
      <c r="F21" s="11"/>
      <c r="G21" s="11"/>
    </row>
    <row r="22" spans="1:7" s="70" customFormat="1">
      <c r="A22" s="149" t="s">
        <v>417</v>
      </c>
      <c r="B22" s="148" t="s">
        <v>72</v>
      </c>
      <c r="C22" s="153"/>
      <c r="D22" s="11"/>
      <c r="E22" s="153"/>
      <c r="F22" s="153"/>
      <c r="G22" s="153"/>
    </row>
    <row r="23" spans="1:7" s="70" customFormat="1">
      <c r="A23" s="149" t="s">
        <v>418</v>
      </c>
      <c r="B23" s="148" t="s">
        <v>75</v>
      </c>
      <c r="C23" s="153"/>
      <c r="D23" s="11"/>
      <c r="E23" s="153"/>
      <c r="F23" s="153"/>
      <c r="G23" s="153"/>
    </row>
    <row r="24" spans="1:7" s="70" customFormat="1">
      <c r="A24" s="149" t="s">
        <v>378</v>
      </c>
      <c r="B24" s="148" t="s">
        <v>79</v>
      </c>
      <c r="C24" s="153"/>
      <c r="D24" s="153"/>
      <c r="E24" s="11"/>
      <c r="F24" s="11"/>
      <c r="G24" s="11"/>
    </row>
    <row r="25" spans="1:7" s="70" customFormat="1">
      <c r="A25" s="149" t="s">
        <v>189</v>
      </c>
      <c r="B25" s="148" t="s">
        <v>81</v>
      </c>
      <c r="C25" s="153"/>
      <c r="D25" s="11"/>
      <c r="E25" s="153"/>
      <c r="F25" s="153"/>
      <c r="G25" s="153"/>
    </row>
    <row r="26" spans="1:7" s="70" customFormat="1">
      <c r="A26" s="149" t="s">
        <v>419</v>
      </c>
      <c r="B26" s="148" t="s">
        <v>84</v>
      </c>
      <c r="C26" s="153"/>
      <c r="D26" s="11"/>
      <c r="E26" s="11"/>
      <c r="F26" s="11"/>
      <c r="G26" s="153"/>
    </row>
    <row r="27" spans="1:7" s="70" customFormat="1" ht="28.5">
      <c r="A27" s="149" t="s">
        <v>420</v>
      </c>
      <c r="B27" s="148" t="s">
        <v>87</v>
      </c>
      <c r="C27" s="153"/>
      <c r="D27" s="153"/>
      <c r="E27" s="153"/>
      <c r="F27" s="153"/>
      <c r="G27" s="153"/>
    </row>
    <row r="28" spans="1:7" s="70" customFormat="1" ht="42.75">
      <c r="A28" s="147" t="s">
        <v>421</v>
      </c>
      <c r="B28" s="148"/>
      <c r="C28" s="170"/>
      <c r="D28" s="170"/>
      <c r="E28" s="170"/>
      <c r="F28" s="170"/>
      <c r="G28" s="170"/>
    </row>
    <row r="29" spans="1:7" s="70" customFormat="1" ht="42.75">
      <c r="A29" s="149" t="s">
        <v>421</v>
      </c>
      <c r="B29" s="148" t="s">
        <v>94</v>
      </c>
      <c r="C29" s="153"/>
      <c r="D29" s="11"/>
      <c r="E29" s="11"/>
      <c r="F29" s="11"/>
      <c r="G29" s="11"/>
    </row>
    <row r="30" spans="1:7" s="70" customFormat="1">
      <c r="A30" s="147" t="s">
        <v>422</v>
      </c>
      <c r="B30" s="148"/>
      <c r="C30" s="170"/>
      <c r="D30" s="170"/>
      <c r="E30" s="170"/>
      <c r="F30" s="170"/>
      <c r="G30" s="170"/>
    </row>
    <row r="31" spans="1:7" s="70" customFormat="1">
      <c r="A31" s="149" t="s">
        <v>423</v>
      </c>
      <c r="B31" s="148" t="s">
        <v>96</v>
      </c>
      <c r="C31" s="154"/>
      <c r="D31" s="153"/>
      <c r="E31" s="153"/>
      <c r="F31" s="153"/>
      <c r="G31" s="11"/>
    </row>
    <row r="32" spans="1:7" s="70" customFormat="1">
      <c r="A32" s="147" t="s">
        <v>334</v>
      </c>
      <c r="B32" s="148" t="s">
        <v>108</v>
      </c>
      <c r="C32" s="153"/>
      <c r="D32" s="153"/>
      <c r="E32" s="153"/>
      <c r="F32" s="153"/>
      <c r="G32" s="153"/>
    </row>
    <row r="33" spans="1:7" s="70" customFormat="1">
      <c r="A33" s="150" t="s">
        <v>424</v>
      </c>
      <c r="B33" s="148"/>
      <c r="C33" s="170"/>
      <c r="D33" s="170"/>
      <c r="E33" s="170"/>
      <c r="F33" s="170"/>
      <c r="G33" s="170"/>
    </row>
    <row r="34" spans="1:7" s="70" customFormat="1">
      <c r="A34" s="149" t="s">
        <v>425</v>
      </c>
      <c r="B34" s="148" t="s">
        <v>110</v>
      </c>
      <c r="C34" s="153"/>
      <c r="D34" s="11"/>
      <c r="E34" s="11"/>
      <c r="F34" s="153"/>
      <c r="G34" s="11"/>
    </row>
    <row r="35" spans="1:7" s="70" customFormat="1" ht="42.75">
      <c r="A35" s="149" t="s">
        <v>426</v>
      </c>
      <c r="B35" s="148" t="s">
        <v>112</v>
      </c>
      <c r="C35" s="153"/>
      <c r="D35" s="11"/>
      <c r="E35" s="11"/>
      <c r="F35" s="153"/>
      <c r="G35" s="11"/>
    </row>
    <row r="36" spans="1:7" s="70" customFormat="1">
      <c r="A36" s="149" t="s">
        <v>427</v>
      </c>
      <c r="B36" s="148" t="s">
        <v>114</v>
      </c>
      <c r="C36" s="153"/>
      <c r="D36" s="11"/>
      <c r="E36" s="11"/>
      <c r="F36" s="153"/>
      <c r="G36" s="153"/>
    </row>
    <row r="37" spans="1:7" s="70" customFormat="1" ht="28.5">
      <c r="A37" s="149" t="s">
        <v>428</v>
      </c>
      <c r="B37" s="148" t="s">
        <v>116</v>
      </c>
      <c r="C37" s="153"/>
      <c r="D37" s="11"/>
      <c r="E37" s="11"/>
      <c r="F37" s="153"/>
      <c r="G37" s="153"/>
    </row>
    <row r="38" spans="1:7" s="70" customFormat="1" ht="28.5">
      <c r="A38" s="149" t="s">
        <v>429</v>
      </c>
      <c r="B38" s="148" t="s">
        <v>118</v>
      </c>
      <c r="C38" s="153"/>
      <c r="D38" s="11"/>
      <c r="E38" s="11"/>
      <c r="F38" s="153"/>
      <c r="G38" s="11"/>
    </row>
    <row r="39" spans="1:7" s="70" customFormat="1" ht="28.5">
      <c r="A39" s="149" t="s">
        <v>430</v>
      </c>
      <c r="B39" s="148" t="s">
        <v>120</v>
      </c>
      <c r="C39" s="153"/>
      <c r="D39" s="11"/>
      <c r="E39" s="11"/>
      <c r="F39" s="153"/>
      <c r="G39" s="153"/>
    </row>
    <row r="40" spans="1:7" s="70" customFormat="1" ht="28.5">
      <c r="A40" s="149" t="s">
        <v>431</v>
      </c>
      <c r="B40" s="148" t="s">
        <v>122</v>
      </c>
      <c r="C40" s="153"/>
      <c r="D40" s="11"/>
      <c r="E40" s="11"/>
      <c r="F40" s="153"/>
      <c r="G40" s="11"/>
    </row>
    <row r="41" spans="1:7" s="70" customFormat="1" ht="28.5">
      <c r="A41" s="149" t="s">
        <v>432</v>
      </c>
      <c r="B41" s="148" t="s">
        <v>123</v>
      </c>
      <c r="C41" s="153"/>
      <c r="D41" s="11"/>
      <c r="E41" s="11"/>
      <c r="F41" s="153"/>
      <c r="G41" s="153"/>
    </row>
    <row r="42" spans="1:7" s="70" customFormat="1">
      <c r="A42" s="151" t="s">
        <v>433</v>
      </c>
      <c r="B42" s="148" t="s">
        <v>127</v>
      </c>
      <c r="C42" s="153"/>
      <c r="D42" s="11"/>
      <c r="E42" s="11"/>
      <c r="F42" s="153"/>
      <c r="G42" s="153"/>
    </row>
    <row r="43" spans="1:7" s="70" customFormat="1">
      <c r="A43" s="150" t="s">
        <v>335</v>
      </c>
      <c r="B43" s="148" t="s">
        <v>129</v>
      </c>
      <c r="C43" s="153"/>
      <c r="D43" s="11"/>
      <c r="E43" s="11"/>
      <c r="F43" s="153"/>
      <c r="G43" s="153"/>
    </row>
    <row r="44" spans="1:7" s="70" customFormat="1">
      <c r="A44" s="150" t="s">
        <v>434</v>
      </c>
      <c r="B44" s="148"/>
      <c r="C44" s="170"/>
      <c r="D44" s="170"/>
      <c r="E44" s="170"/>
      <c r="F44" s="170"/>
      <c r="G44" s="170"/>
    </row>
    <row r="45" spans="1:7" s="70" customFormat="1">
      <c r="A45" s="151" t="s">
        <v>435</v>
      </c>
      <c r="B45" s="148" t="s">
        <v>134</v>
      </c>
      <c r="C45" s="153"/>
      <c r="D45" s="153"/>
      <c r="E45" s="153"/>
      <c r="F45" s="153"/>
      <c r="G45" s="153"/>
    </row>
    <row r="46" spans="1:7" s="70" customFormat="1">
      <c r="A46" s="151" t="s">
        <v>436</v>
      </c>
      <c r="B46" s="148" t="s">
        <v>136</v>
      </c>
      <c r="C46" s="153"/>
      <c r="D46" s="153"/>
      <c r="E46" s="153"/>
      <c r="F46" s="153"/>
      <c r="G46" s="11"/>
    </row>
    <row r="47" spans="1:7" s="70" customFormat="1">
      <c r="A47" s="149" t="s">
        <v>437</v>
      </c>
      <c r="B47" s="148" t="s">
        <v>142</v>
      </c>
      <c r="C47" s="153"/>
      <c r="D47" s="153"/>
      <c r="E47" s="153"/>
      <c r="F47" s="153"/>
      <c r="G47" s="153"/>
    </row>
    <row r="48" spans="1:7" s="70" customFormat="1">
      <c r="A48" s="151" t="s">
        <v>438</v>
      </c>
      <c r="B48" s="148" t="s">
        <v>143</v>
      </c>
      <c r="C48" s="153"/>
      <c r="D48" s="153"/>
      <c r="E48" s="153"/>
      <c r="F48" s="153"/>
      <c r="G48" s="11"/>
    </row>
    <row r="49" spans="1:7" s="70" customFormat="1">
      <c r="A49" s="147" t="s">
        <v>44</v>
      </c>
      <c r="B49" s="148" t="s">
        <v>147</v>
      </c>
      <c r="C49" s="155"/>
      <c r="D49" s="11"/>
      <c r="E49" s="11"/>
      <c r="F49" s="11"/>
      <c r="G49" s="11"/>
    </row>
    <row r="50" spans="1:7" s="70" customFormat="1">
      <c r="A50" s="147" t="s">
        <v>439</v>
      </c>
      <c r="B50" s="148" t="s">
        <v>150</v>
      </c>
      <c r="C50" s="155"/>
      <c r="D50" s="11"/>
      <c r="E50" s="11"/>
      <c r="F50" s="11"/>
      <c r="G50" s="11"/>
    </row>
    <row r="51" spans="1:7" s="70" customFormat="1">
      <c r="A51" s="147" t="s">
        <v>440</v>
      </c>
      <c r="B51" s="148" t="s">
        <v>153</v>
      </c>
      <c r="C51" s="155"/>
      <c r="D51" s="11"/>
      <c r="E51" s="11"/>
      <c r="F51" s="11"/>
      <c r="G51" s="11"/>
    </row>
    <row r="52" spans="1:7" s="70" customFormat="1">
      <c r="A52" s="147" t="s">
        <v>441</v>
      </c>
      <c r="B52" s="148" t="s">
        <v>155</v>
      </c>
      <c r="C52" s="155"/>
      <c r="D52" s="11"/>
      <c r="E52" s="11"/>
      <c r="F52" s="11"/>
      <c r="G52" s="11"/>
    </row>
    <row r="53" spans="1:7" s="70" customFormat="1"/>
    <row r="54" spans="1:7" s="70" customFormat="1" ht="18">
      <c r="A54" s="207" t="s">
        <v>378</v>
      </c>
    </row>
    <row r="55" spans="1:7" s="70" customFormat="1">
      <c r="A55" s="208" t="s">
        <v>491</v>
      </c>
    </row>
    <row r="56" spans="1:7" s="70" customFormat="1"/>
    <row r="57" spans="1:7" s="70" customFormat="1">
      <c r="C57" s="130" t="s">
        <v>338</v>
      </c>
    </row>
    <row r="58" spans="1:7" s="70" customFormat="1">
      <c r="C58" s="152" t="s">
        <v>2</v>
      </c>
    </row>
    <row r="59" spans="1:7" s="70" customFormat="1">
      <c r="A59" s="73" t="s">
        <v>10</v>
      </c>
      <c r="B59" s="145"/>
      <c r="C59" s="148" t="s">
        <v>218</v>
      </c>
    </row>
    <row r="60" spans="1:7" s="70" customFormat="1">
      <c r="A60" s="147" t="s">
        <v>378</v>
      </c>
      <c r="B60" s="148"/>
      <c r="C60" s="170"/>
    </row>
    <row r="61" spans="1:7" s="70" customFormat="1">
      <c r="A61" s="151" t="s">
        <v>40</v>
      </c>
      <c r="B61" s="148" t="s">
        <v>163</v>
      </c>
      <c r="C61" s="153"/>
    </row>
    <row r="62" spans="1:7" s="70" customFormat="1">
      <c r="A62" s="151" t="s">
        <v>442</v>
      </c>
      <c r="B62" s="148" t="s">
        <v>164</v>
      </c>
      <c r="C62" s="153"/>
    </row>
    <row r="63" spans="1:7" s="70" customFormat="1">
      <c r="A63" s="151" t="s">
        <v>332</v>
      </c>
      <c r="B63" s="148" t="s">
        <v>165</v>
      </c>
      <c r="C63" s="153"/>
    </row>
    <row r="64" spans="1:7" s="70" customFormat="1">
      <c r="A64" s="151" t="s">
        <v>443</v>
      </c>
      <c r="B64" s="148" t="s">
        <v>167</v>
      </c>
      <c r="C64" s="153"/>
    </row>
    <row r="65" spans="1:12" s="70" customFormat="1">
      <c r="A65" s="151" t="s">
        <v>333</v>
      </c>
      <c r="B65" s="148" t="s">
        <v>169</v>
      </c>
      <c r="C65" s="153"/>
    </row>
    <row r="66" spans="1:12" s="70" customFormat="1">
      <c r="A66" s="156" t="s">
        <v>378</v>
      </c>
      <c r="B66" s="148" t="s">
        <v>173</v>
      </c>
      <c r="C66" s="153"/>
    </row>
    <row r="67" spans="1:12" s="70" customFormat="1">
      <c r="A67" s="156" t="s">
        <v>444</v>
      </c>
      <c r="B67" s="148"/>
      <c r="C67" s="170"/>
    </row>
    <row r="68" spans="1:12" s="70" customFormat="1">
      <c r="A68" s="151" t="s">
        <v>445</v>
      </c>
      <c r="B68" s="148" t="s">
        <v>175</v>
      </c>
      <c r="C68" s="153"/>
    </row>
    <row r="69" spans="1:12" s="70" customFormat="1">
      <c r="A69" s="151" t="s">
        <v>446</v>
      </c>
      <c r="B69" s="148" t="s">
        <v>177</v>
      </c>
      <c r="C69" s="153"/>
    </row>
    <row r="70" spans="1:12" s="70" customFormat="1">
      <c r="A70" s="150" t="s">
        <v>447</v>
      </c>
      <c r="B70" s="148" t="s">
        <v>178</v>
      </c>
      <c r="C70" s="153"/>
    </row>
    <row r="71" spans="1:12" s="70" customFormat="1"/>
    <row r="73" spans="1:12" ht="21">
      <c r="A73" s="72" t="s">
        <v>202</v>
      </c>
      <c r="B73" s="62"/>
      <c r="C73" s="64"/>
      <c r="D73" s="64"/>
      <c r="E73" s="64"/>
      <c r="F73" s="64"/>
      <c r="G73" s="64"/>
      <c r="H73" s="64"/>
      <c r="I73" s="64"/>
      <c r="J73" s="64"/>
      <c r="K73" s="64"/>
      <c r="L73" s="64"/>
    </row>
    <row r="74" spans="1:12" ht="21">
      <c r="A74" s="72" t="s">
        <v>450</v>
      </c>
      <c r="B74" s="62"/>
      <c r="C74" s="64"/>
      <c r="D74" s="64"/>
      <c r="E74" s="64"/>
      <c r="F74" s="64"/>
      <c r="G74" s="64"/>
      <c r="H74" s="64"/>
      <c r="I74" s="64"/>
      <c r="J74" s="64"/>
      <c r="K74" s="64"/>
      <c r="L74" s="64"/>
    </row>
    <row r="75" spans="1:12">
      <c r="A75" s="64"/>
      <c r="B75" s="62"/>
      <c r="C75" s="130" t="s">
        <v>338</v>
      </c>
      <c r="D75" s="86"/>
      <c r="E75" s="86"/>
      <c r="F75" s="86"/>
      <c r="G75" s="86"/>
      <c r="H75" s="86"/>
      <c r="I75" s="86"/>
      <c r="J75" s="86"/>
      <c r="K75" s="86"/>
      <c r="L75" s="86"/>
    </row>
    <row r="76" spans="1:12" ht="15" customHeight="1">
      <c r="A76" s="79"/>
      <c r="B76" s="79"/>
      <c r="C76" s="359" t="s">
        <v>203</v>
      </c>
      <c r="D76" s="360" t="s">
        <v>204</v>
      </c>
      <c r="E76" s="360"/>
      <c r="F76" s="360"/>
      <c r="G76" s="360"/>
      <c r="H76" s="360"/>
      <c r="I76" s="360"/>
      <c r="J76" s="360"/>
      <c r="K76" s="360"/>
      <c r="L76" s="360"/>
    </row>
    <row r="77" spans="1:12" ht="71.25">
      <c r="A77" s="80"/>
      <c r="B77" s="80"/>
      <c r="C77" s="359"/>
      <c r="D77" s="159" t="s">
        <v>205</v>
      </c>
      <c r="E77" s="159" t="s">
        <v>206</v>
      </c>
      <c r="F77" s="159" t="s">
        <v>207</v>
      </c>
      <c r="G77" s="159" t="s">
        <v>208</v>
      </c>
      <c r="H77" s="159" t="s">
        <v>209</v>
      </c>
      <c r="I77" s="159" t="s">
        <v>210</v>
      </c>
      <c r="J77" s="159" t="s">
        <v>211</v>
      </c>
      <c r="K77" s="159" t="s">
        <v>212</v>
      </c>
      <c r="L77" s="159" t="s">
        <v>213</v>
      </c>
    </row>
    <row r="78" spans="1:12">
      <c r="A78" s="73" t="s">
        <v>10</v>
      </c>
      <c r="B78" s="81"/>
      <c r="C78" s="160" t="s">
        <v>54</v>
      </c>
      <c r="D78" s="160" t="s">
        <v>214</v>
      </c>
      <c r="E78" s="160" t="s">
        <v>215</v>
      </c>
      <c r="F78" s="160" t="s">
        <v>216</v>
      </c>
      <c r="G78" s="160" t="s">
        <v>217</v>
      </c>
      <c r="H78" s="160" t="s">
        <v>218</v>
      </c>
      <c r="I78" s="160" t="s">
        <v>219</v>
      </c>
      <c r="J78" s="160" t="s">
        <v>220</v>
      </c>
      <c r="K78" s="160" t="s">
        <v>221</v>
      </c>
      <c r="L78" s="160" t="s">
        <v>222</v>
      </c>
    </row>
    <row r="79" spans="1:12">
      <c r="A79" s="3" t="s">
        <v>223</v>
      </c>
      <c r="B79" s="7" t="s">
        <v>56</v>
      </c>
      <c r="C79" s="161"/>
      <c r="D79" s="162"/>
      <c r="E79" s="162"/>
      <c r="F79" s="163"/>
      <c r="G79" s="163"/>
      <c r="H79" s="164"/>
      <c r="I79" s="164"/>
      <c r="J79" s="162"/>
      <c r="K79" s="165"/>
      <c r="L79" s="162"/>
    </row>
    <row r="80" spans="1:12">
      <c r="A80" s="3" t="s">
        <v>33</v>
      </c>
      <c r="B80" s="7" t="s">
        <v>58</v>
      </c>
      <c r="C80" s="161"/>
      <c r="D80" s="162"/>
      <c r="E80" s="162"/>
      <c r="F80" s="163"/>
      <c r="G80" s="163"/>
      <c r="H80" s="161"/>
      <c r="I80" s="161"/>
      <c r="J80" s="162"/>
      <c r="K80" s="162"/>
      <c r="L80" s="162"/>
    </row>
    <row r="81" spans="1:12">
      <c r="A81" s="18" t="s">
        <v>40</v>
      </c>
      <c r="B81" s="7" t="s">
        <v>60</v>
      </c>
      <c r="C81" s="166"/>
      <c r="D81" s="163"/>
      <c r="E81" s="163"/>
      <c r="F81" s="163"/>
      <c r="G81" s="163"/>
      <c r="H81" s="166"/>
      <c r="I81" s="166"/>
      <c r="J81" s="163"/>
      <c r="K81" s="163"/>
      <c r="L81" s="163"/>
    </row>
    <row r="82" spans="1:12">
      <c r="A82" s="21" t="s">
        <v>224</v>
      </c>
      <c r="B82" s="7" t="s">
        <v>62</v>
      </c>
      <c r="C82" s="166"/>
      <c r="D82" s="163"/>
      <c r="E82" s="163"/>
      <c r="F82" s="163"/>
      <c r="G82" s="163"/>
      <c r="H82" s="166"/>
      <c r="I82" s="166"/>
      <c r="J82" s="163"/>
      <c r="K82" s="163"/>
      <c r="L82" s="163"/>
    </row>
    <row r="83" spans="1:12">
      <c r="A83" s="3" t="s">
        <v>225</v>
      </c>
      <c r="B83" s="7" t="s">
        <v>64</v>
      </c>
      <c r="C83" s="161"/>
      <c r="D83" s="161"/>
      <c r="E83" s="161"/>
      <c r="F83" s="161"/>
      <c r="G83" s="161"/>
      <c r="H83" s="161"/>
      <c r="I83" s="161"/>
      <c r="J83" s="161"/>
      <c r="K83" s="161"/>
      <c r="L83" s="161"/>
    </row>
    <row r="84" spans="1:12">
      <c r="A84" s="18" t="s">
        <v>226</v>
      </c>
      <c r="B84" s="7" t="s">
        <v>66</v>
      </c>
      <c r="C84" s="161"/>
      <c r="D84" s="162"/>
      <c r="E84" s="162"/>
      <c r="F84" s="163"/>
      <c r="G84" s="163"/>
      <c r="H84" s="161"/>
      <c r="I84" s="161"/>
      <c r="J84" s="162"/>
      <c r="K84" s="162"/>
      <c r="L84" s="162"/>
    </row>
    <row r="85" spans="1:12">
      <c r="A85" s="18" t="s">
        <v>227</v>
      </c>
      <c r="B85" s="7" t="s">
        <v>68</v>
      </c>
      <c r="C85" s="161"/>
      <c r="D85" s="162"/>
      <c r="E85" s="162"/>
      <c r="F85" s="163"/>
      <c r="G85" s="163"/>
      <c r="H85" s="161"/>
      <c r="I85" s="161"/>
      <c r="J85" s="162"/>
      <c r="K85" s="162"/>
      <c r="L85" s="162"/>
    </row>
    <row r="86" spans="1:12">
      <c r="A86" s="18" t="s">
        <v>228</v>
      </c>
      <c r="B86" s="7" t="s">
        <v>70</v>
      </c>
      <c r="C86" s="161"/>
      <c r="D86" s="162"/>
      <c r="E86" s="162"/>
      <c r="F86" s="163"/>
      <c r="G86" s="163"/>
      <c r="H86" s="161"/>
      <c r="I86" s="161"/>
      <c r="J86" s="162"/>
      <c r="K86" s="162"/>
      <c r="L86" s="162"/>
    </row>
    <row r="87" spans="1:12">
      <c r="A87" s="3" t="s">
        <v>229</v>
      </c>
      <c r="B87" s="7" t="s">
        <v>72</v>
      </c>
      <c r="C87" s="161"/>
      <c r="D87" s="162"/>
      <c r="E87" s="162"/>
      <c r="F87" s="163"/>
      <c r="G87" s="163"/>
      <c r="H87" s="161"/>
      <c r="I87" s="161"/>
      <c r="J87" s="162"/>
      <c r="K87" s="162"/>
      <c r="L87" s="162"/>
    </row>
    <row r="88" spans="1:12">
      <c r="A88" s="3" t="s">
        <v>230</v>
      </c>
      <c r="B88" s="7" t="s">
        <v>73</v>
      </c>
      <c r="C88" s="161"/>
      <c r="D88" s="162"/>
      <c r="E88" s="162"/>
      <c r="F88" s="163"/>
      <c r="G88" s="163"/>
      <c r="H88" s="161"/>
      <c r="I88" s="161"/>
      <c r="J88" s="162"/>
      <c r="K88" s="162"/>
      <c r="L88" s="162"/>
    </row>
    <row r="89" spans="1:12">
      <c r="A89" s="3" t="s">
        <v>231</v>
      </c>
      <c r="B89" s="7" t="s">
        <v>75</v>
      </c>
      <c r="C89" s="161"/>
      <c r="D89" s="162"/>
      <c r="E89" s="162"/>
      <c r="F89" s="163"/>
      <c r="G89" s="163"/>
      <c r="H89" s="161"/>
      <c r="I89" s="161"/>
      <c r="J89" s="162"/>
      <c r="K89" s="162"/>
      <c r="L89" s="162"/>
    </row>
    <row r="90" spans="1:12">
      <c r="A90" s="82"/>
      <c r="B90" s="83"/>
      <c r="C90" s="60"/>
      <c r="D90" s="60"/>
      <c r="E90" s="60"/>
      <c r="F90" s="60"/>
      <c r="G90" s="60"/>
    </row>
    <row r="91" spans="1:12">
      <c r="A91" s="85"/>
      <c r="B91" s="83"/>
      <c r="C91" s="60"/>
      <c r="D91" s="60"/>
      <c r="E91" s="60"/>
      <c r="F91" s="60"/>
      <c r="G91" s="60"/>
    </row>
    <row r="92" spans="1:12">
      <c r="A92" s="82"/>
      <c r="B92" s="83"/>
      <c r="C92" s="60"/>
      <c r="D92" s="60"/>
      <c r="E92" s="60"/>
      <c r="F92" s="60"/>
      <c r="G92" s="60"/>
    </row>
    <row r="93" spans="1:12">
      <c r="A93" s="64"/>
      <c r="B93" s="64"/>
      <c r="C93" s="64"/>
      <c r="D93" s="64"/>
      <c r="E93" s="64"/>
      <c r="F93" s="64"/>
      <c r="G93" s="64"/>
    </row>
    <row r="94" spans="1:12">
      <c r="A94" s="64"/>
      <c r="B94" s="64"/>
      <c r="C94" s="64"/>
      <c r="D94" s="64"/>
      <c r="E94" s="64"/>
      <c r="F94" s="64"/>
      <c r="G94" s="64"/>
    </row>
    <row r="95" spans="1:12">
      <c r="A95" s="64"/>
      <c r="B95" s="64"/>
      <c r="C95" s="64"/>
      <c r="D95" s="64"/>
      <c r="E95" s="64"/>
      <c r="F95" s="64"/>
      <c r="G95" s="64"/>
    </row>
    <row r="96" spans="1:12">
      <c r="A96" s="64"/>
      <c r="B96" s="64"/>
      <c r="C96" s="64"/>
      <c r="D96" s="64"/>
      <c r="E96" s="64"/>
      <c r="F96" s="64"/>
      <c r="G96" s="64"/>
    </row>
    <row r="97" spans="1:7">
      <c r="A97" s="64"/>
      <c r="B97" s="64"/>
      <c r="C97" s="64"/>
      <c r="D97" s="64"/>
      <c r="E97" s="64"/>
      <c r="F97" s="64"/>
      <c r="G97" s="64"/>
    </row>
    <row r="98" spans="1:7">
      <c r="A98" s="64"/>
      <c r="B98" s="64"/>
      <c r="C98" s="64"/>
      <c r="D98" s="64"/>
      <c r="E98" s="64"/>
      <c r="F98" s="64"/>
      <c r="G98" s="64"/>
    </row>
    <row r="99" spans="1:7">
      <c r="A99" s="64"/>
      <c r="B99" s="64"/>
      <c r="C99" s="64"/>
      <c r="D99" s="64"/>
      <c r="E99" s="64"/>
      <c r="F99" s="64"/>
      <c r="G99" s="64"/>
    </row>
    <row r="100" spans="1:7">
      <c r="A100" s="64"/>
      <c r="B100" s="64"/>
      <c r="C100" s="64"/>
      <c r="D100" s="64"/>
      <c r="E100" s="64"/>
      <c r="F100" s="64"/>
      <c r="G100" s="64"/>
    </row>
    <row r="101" spans="1:7">
      <c r="A101" s="64"/>
      <c r="B101" s="64"/>
      <c r="C101" s="64"/>
      <c r="D101" s="64"/>
      <c r="E101" s="64"/>
      <c r="F101" s="64"/>
      <c r="G101" s="64"/>
    </row>
    <row r="102" spans="1:7">
      <c r="A102" s="64"/>
      <c r="B102" s="64"/>
      <c r="C102" s="64"/>
      <c r="D102" s="64"/>
      <c r="E102" s="64"/>
      <c r="F102" s="64"/>
      <c r="G102" s="64"/>
    </row>
    <row r="103" spans="1:7">
      <c r="A103" s="64"/>
      <c r="B103" s="64"/>
      <c r="C103" s="64"/>
      <c r="D103" s="64"/>
      <c r="E103" s="64"/>
      <c r="F103" s="64"/>
      <c r="G103" s="64"/>
    </row>
    <row r="104" spans="1:7">
      <c r="A104" s="64"/>
      <c r="B104" s="64"/>
      <c r="C104" s="64"/>
      <c r="D104" s="64"/>
      <c r="E104" s="64"/>
      <c r="F104" s="64"/>
      <c r="G104" s="64"/>
    </row>
    <row r="105" spans="1:7">
      <c r="A105" s="64"/>
      <c r="B105" s="64"/>
      <c r="C105" s="64"/>
      <c r="D105" s="64"/>
      <c r="E105" s="64"/>
      <c r="F105" s="64"/>
      <c r="G105" s="64"/>
    </row>
    <row r="106" spans="1:7">
      <c r="A106" s="64"/>
      <c r="B106" s="64"/>
      <c r="C106" s="64"/>
      <c r="D106" s="64"/>
      <c r="E106" s="64"/>
      <c r="F106" s="64"/>
      <c r="G106" s="64"/>
    </row>
    <row r="107" spans="1:7">
      <c r="A107" s="64"/>
      <c r="B107" s="64"/>
      <c r="C107" s="64"/>
      <c r="D107" s="64"/>
      <c r="E107" s="64"/>
      <c r="F107" s="64"/>
      <c r="G107" s="64"/>
    </row>
    <row r="108" spans="1:7">
      <c r="A108" s="64"/>
      <c r="B108" s="64"/>
      <c r="C108" s="64"/>
      <c r="D108" s="64"/>
      <c r="E108" s="64"/>
      <c r="F108" s="64"/>
      <c r="G108" s="64"/>
    </row>
    <row r="109" spans="1:7">
      <c r="A109" s="64"/>
      <c r="B109" s="64"/>
      <c r="C109" s="64"/>
      <c r="D109" s="64"/>
      <c r="E109" s="64"/>
      <c r="F109" s="64"/>
      <c r="G109" s="64"/>
    </row>
    <row r="110" spans="1:7">
      <c r="A110" s="64"/>
      <c r="B110" s="64"/>
      <c r="C110" s="64"/>
      <c r="D110" s="64"/>
      <c r="E110" s="64"/>
      <c r="F110" s="64"/>
      <c r="G110" s="64"/>
    </row>
    <row r="111" spans="1:7">
      <c r="A111" s="64"/>
      <c r="B111" s="64"/>
      <c r="C111" s="64"/>
      <c r="D111" s="64"/>
      <c r="E111" s="64"/>
      <c r="F111" s="64"/>
      <c r="G111" s="64"/>
    </row>
    <row r="112" spans="1:7">
      <c r="A112" s="64"/>
      <c r="B112" s="64"/>
      <c r="C112" s="64"/>
      <c r="D112" s="64"/>
      <c r="E112" s="64"/>
      <c r="F112" s="64"/>
      <c r="G112" s="64"/>
    </row>
    <row r="113" spans="1:13">
      <c r="A113" s="64"/>
      <c r="B113" s="64"/>
      <c r="C113" s="64"/>
      <c r="D113" s="64"/>
      <c r="E113" s="64"/>
      <c r="F113" s="64"/>
      <c r="G113" s="64"/>
    </row>
    <row r="114" spans="1:13">
      <c r="A114" s="64"/>
      <c r="B114" s="64"/>
      <c r="C114" s="64"/>
      <c r="D114" s="64"/>
      <c r="E114" s="64"/>
      <c r="F114" s="64"/>
      <c r="G114" s="64"/>
    </row>
    <row r="115" spans="1:13">
      <c r="A115" s="64"/>
      <c r="B115" s="64"/>
      <c r="C115" s="64"/>
      <c r="D115" s="64"/>
      <c r="E115" s="64"/>
      <c r="F115" s="64"/>
      <c r="G115" s="64"/>
    </row>
    <row r="116" spans="1:13">
      <c r="A116" s="64"/>
      <c r="B116" s="64"/>
      <c r="C116" s="64"/>
      <c r="D116" s="64"/>
      <c r="E116" s="64"/>
      <c r="F116" s="64"/>
      <c r="G116" s="64"/>
    </row>
    <row r="117" spans="1:13">
      <c r="A117" s="64"/>
      <c r="B117" s="64"/>
      <c r="C117" s="64"/>
      <c r="D117" s="64"/>
      <c r="E117" s="64"/>
      <c r="F117" s="64"/>
      <c r="G117" s="64"/>
    </row>
    <row r="118" spans="1:13">
      <c r="A118" s="64"/>
      <c r="B118" s="64"/>
      <c r="C118" s="64"/>
      <c r="D118" s="64"/>
      <c r="E118" s="64"/>
      <c r="F118" s="64"/>
      <c r="G118" s="64"/>
    </row>
    <row r="119" spans="1:13">
      <c r="A119" s="64"/>
      <c r="B119" s="64"/>
      <c r="C119" s="64"/>
      <c r="D119" s="64"/>
      <c r="E119" s="64"/>
      <c r="F119" s="64"/>
      <c r="G119" s="64"/>
    </row>
    <row r="120" spans="1:13">
      <c r="A120" s="64"/>
      <c r="B120" s="64"/>
      <c r="C120" s="64"/>
      <c r="D120" s="64"/>
      <c r="E120" s="64"/>
      <c r="F120" s="64"/>
      <c r="G120" s="64"/>
    </row>
    <row r="121" spans="1:13">
      <c r="A121" s="64"/>
      <c r="B121" s="64"/>
      <c r="C121" s="64"/>
      <c r="D121" s="64"/>
      <c r="E121" s="64"/>
      <c r="F121" s="64"/>
      <c r="G121" s="64"/>
    </row>
    <row r="122" spans="1:13" s="65" customFormat="1">
      <c r="A122" s="64"/>
      <c r="B122" s="64"/>
      <c r="C122" s="64"/>
      <c r="D122" s="64"/>
      <c r="E122" s="64"/>
      <c r="F122" s="64"/>
      <c r="G122" s="64"/>
      <c r="M122" s="64"/>
    </row>
    <row r="123" spans="1:13" s="65" customFormat="1">
      <c r="A123" s="64"/>
      <c r="B123" s="64"/>
      <c r="C123" s="64"/>
      <c r="D123" s="64"/>
      <c r="E123" s="64"/>
      <c r="F123" s="64"/>
      <c r="G123" s="64"/>
      <c r="M123" s="64"/>
    </row>
    <row r="124" spans="1:13" s="65" customFormat="1">
      <c r="A124" s="64"/>
      <c r="B124" s="64"/>
      <c r="C124" s="64"/>
      <c r="D124" s="64"/>
      <c r="E124" s="64"/>
      <c r="F124" s="64"/>
      <c r="G124" s="64"/>
      <c r="M124" s="64"/>
    </row>
    <row r="125" spans="1:13" s="65" customFormat="1">
      <c r="A125" s="64"/>
      <c r="B125" s="64"/>
      <c r="C125" s="64"/>
      <c r="D125" s="64"/>
      <c r="E125" s="64"/>
      <c r="F125" s="64"/>
      <c r="G125" s="64"/>
      <c r="M125" s="64"/>
    </row>
    <row r="126" spans="1:13" s="65" customFormat="1">
      <c r="A126" s="64"/>
      <c r="B126" s="64"/>
      <c r="C126" s="64"/>
      <c r="D126" s="64"/>
      <c r="E126" s="64"/>
      <c r="F126" s="64"/>
      <c r="G126" s="64"/>
      <c r="M126" s="64"/>
    </row>
    <row r="127" spans="1:13" s="65" customFormat="1">
      <c r="A127" s="64"/>
      <c r="B127" s="64"/>
      <c r="C127" s="64"/>
      <c r="D127" s="64"/>
      <c r="E127" s="64"/>
      <c r="F127" s="64"/>
      <c r="G127" s="64"/>
      <c r="M127" s="64"/>
    </row>
    <row r="128" spans="1:13" s="65" customFormat="1">
      <c r="A128" s="64"/>
      <c r="B128" s="64"/>
      <c r="C128" s="64"/>
      <c r="D128" s="64"/>
      <c r="E128" s="64"/>
      <c r="F128" s="64"/>
      <c r="G128" s="64"/>
      <c r="M128" s="64"/>
    </row>
    <row r="129" spans="1:13" s="65" customFormat="1">
      <c r="A129" s="64"/>
      <c r="B129" s="64"/>
      <c r="C129" s="64"/>
      <c r="D129" s="64"/>
      <c r="E129" s="64"/>
      <c r="F129" s="64"/>
      <c r="G129" s="64"/>
      <c r="M129" s="64"/>
    </row>
    <row r="130" spans="1:13" s="65" customFormat="1">
      <c r="A130" s="64"/>
      <c r="B130" s="64"/>
      <c r="C130" s="64"/>
      <c r="D130" s="64"/>
      <c r="E130" s="64"/>
      <c r="F130" s="64"/>
      <c r="G130" s="64"/>
      <c r="M130" s="64"/>
    </row>
    <row r="131" spans="1:13" s="65" customFormat="1">
      <c r="A131" s="64"/>
      <c r="B131" s="64"/>
      <c r="C131" s="64"/>
      <c r="D131" s="64"/>
      <c r="E131" s="64"/>
      <c r="F131" s="64"/>
      <c r="G131" s="64"/>
      <c r="M131" s="64"/>
    </row>
    <row r="132" spans="1:13" s="65" customFormat="1">
      <c r="A132" s="64"/>
      <c r="B132" s="64"/>
      <c r="C132" s="64"/>
      <c r="D132" s="64"/>
      <c r="E132" s="64"/>
      <c r="F132" s="64"/>
      <c r="G132" s="64"/>
      <c r="M132" s="64"/>
    </row>
    <row r="133" spans="1:13" s="65" customFormat="1">
      <c r="A133" s="64"/>
      <c r="B133" s="64"/>
      <c r="C133" s="64"/>
      <c r="D133" s="64"/>
      <c r="E133" s="64"/>
      <c r="F133" s="64"/>
      <c r="G133" s="64"/>
      <c r="M133" s="64"/>
    </row>
    <row r="134" spans="1:13" s="65" customFormat="1">
      <c r="A134" s="64"/>
      <c r="B134" s="64"/>
      <c r="C134" s="64"/>
      <c r="D134" s="64"/>
      <c r="E134" s="64"/>
      <c r="F134" s="64"/>
      <c r="G134" s="64"/>
      <c r="M134" s="64"/>
    </row>
    <row r="135" spans="1:13" s="65" customFormat="1">
      <c r="A135" s="64"/>
      <c r="B135" s="64"/>
      <c r="C135" s="64"/>
      <c r="D135" s="64"/>
      <c r="E135" s="64"/>
      <c r="F135" s="64"/>
      <c r="G135" s="64"/>
      <c r="M135" s="64"/>
    </row>
    <row r="136" spans="1:13" s="65" customFormat="1">
      <c r="A136" s="64"/>
      <c r="B136" s="64"/>
      <c r="C136" s="64"/>
      <c r="D136" s="64"/>
      <c r="E136" s="64"/>
      <c r="F136" s="64"/>
      <c r="G136" s="64"/>
      <c r="M136" s="64"/>
    </row>
    <row r="137" spans="1:13" s="65" customFormat="1">
      <c r="A137" s="64"/>
      <c r="B137" s="64"/>
      <c r="C137" s="64"/>
      <c r="D137" s="64"/>
      <c r="E137" s="64"/>
      <c r="F137" s="64"/>
      <c r="G137" s="64"/>
      <c r="M137" s="64"/>
    </row>
    <row r="138" spans="1:13" s="65" customFormat="1">
      <c r="A138" s="64"/>
      <c r="B138" s="64"/>
      <c r="C138" s="64"/>
      <c r="D138" s="64"/>
      <c r="E138" s="64"/>
      <c r="F138" s="64"/>
      <c r="G138" s="64"/>
      <c r="M138" s="64"/>
    </row>
    <row r="139" spans="1:13" s="65" customFormat="1">
      <c r="A139" s="64"/>
      <c r="B139" s="64"/>
      <c r="C139" s="64"/>
      <c r="D139" s="64"/>
      <c r="E139" s="64"/>
      <c r="F139" s="64"/>
      <c r="G139" s="64"/>
      <c r="M139" s="64"/>
    </row>
    <row r="140" spans="1:13" s="65" customFormat="1">
      <c r="A140" s="64"/>
      <c r="B140" s="64"/>
      <c r="C140" s="64"/>
      <c r="D140" s="64"/>
      <c r="E140" s="64"/>
      <c r="F140" s="64"/>
      <c r="G140" s="64"/>
      <c r="M140" s="64"/>
    </row>
    <row r="141" spans="1:13" s="65" customFormat="1">
      <c r="A141" s="64"/>
      <c r="B141" s="64"/>
      <c r="C141" s="64"/>
      <c r="D141" s="64"/>
      <c r="E141" s="64"/>
      <c r="F141" s="64"/>
      <c r="G141" s="64"/>
      <c r="M141" s="64"/>
    </row>
    <row r="142" spans="1:13" s="65" customFormat="1">
      <c r="A142" s="64"/>
      <c r="B142" s="64"/>
      <c r="C142" s="64"/>
      <c r="D142" s="64"/>
      <c r="E142" s="64"/>
      <c r="F142" s="64"/>
      <c r="G142" s="64"/>
      <c r="M142" s="64"/>
    </row>
    <row r="143" spans="1:13" s="65" customFormat="1">
      <c r="A143" s="64"/>
      <c r="B143" s="64"/>
      <c r="C143" s="64"/>
      <c r="D143" s="64"/>
      <c r="E143" s="64"/>
      <c r="F143" s="64"/>
      <c r="G143" s="64"/>
      <c r="M143" s="64"/>
    </row>
    <row r="144" spans="1:13" s="65" customFormat="1">
      <c r="A144" s="64"/>
      <c r="B144" s="64"/>
      <c r="C144" s="64"/>
      <c r="D144" s="64"/>
      <c r="E144" s="64"/>
      <c r="F144" s="64"/>
      <c r="G144" s="64"/>
      <c r="M144" s="64"/>
    </row>
    <row r="145" spans="1:13" s="65" customFormat="1">
      <c r="A145" s="64"/>
      <c r="B145" s="64"/>
      <c r="C145" s="64"/>
      <c r="D145" s="64"/>
      <c r="E145" s="64"/>
      <c r="F145" s="64"/>
      <c r="G145" s="64"/>
      <c r="M145" s="64"/>
    </row>
    <row r="146" spans="1:13" s="65" customFormat="1">
      <c r="A146" s="64"/>
      <c r="B146" s="64"/>
      <c r="C146" s="64"/>
      <c r="D146" s="64"/>
      <c r="E146" s="64"/>
      <c r="F146" s="64"/>
      <c r="G146" s="64"/>
      <c r="M146" s="64"/>
    </row>
    <row r="147" spans="1:13" s="65" customFormat="1">
      <c r="A147" s="64"/>
      <c r="B147" s="64"/>
      <c r="C147" s="64"/>
      <c r="D147" s="64"/>
      <c r="E147" s="64"/>
      <c r="F147" s="64"/>
      <c r="G147" s="64"/>
      <c r="M147" s="64"/>
    </row>
    <row r="148" spans="1:13" s="65" customFormat="1">
      <c r="A148" s="64"/>
      <c r="B148" s="64"/>
      <c r="C148" s="64"/>
      <c r="D148" s="64"/>
      <c r="E148" s="64"/>
      <c r="F148" s="64"/>
      <c r="G148" s="64"/>
      <c r="M148" s="64"/>
    </row>
    <row r="149" spans="1:13" s="65" customFormat="1">
      <c r="A149" s="64"/>
      <c r="B149" s="64"/>
      <c r="C149" s="64"/>
      <c r="D149" s="64"/>
      <c r="E149" s="64"/>
      <c r="F149" s="64"/>
      <c r="G149" s="64"/>
      <c r="M149" s="64"/>
    </row>
    <row r="150" spans="1:13" s="65" customFormat="1">
      <c r="A150" s="64"/>
      <c r="B150" s="64"/>
      <c r="C150" s="64"/>
      <c r="D150" s="64"/>
      <c r="E150" s="64"/>
      <c r="F150" s="64"/>
      <c r="G150" s="64"/>
      <c r="M150" s="64"/>
    </row>
  </sheetData>
  <mergeCells count="8">
    <mergeCell ref="C76:C77"/>
    <mergeCell ref="D76:L76"/>
    <mergeCell ref="F2:G2"/>
    <mergeCell ref="F3:G3"/>
    <mergeCell ref="F4:G4"/>
    <mergeCell ref="B6:G6"/>
    <mergeCell ref="B7:G7"/>
    <mergeCell ref="B8:G8"/>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tint="-0.34998626667073579"/>
    <pageSetUpPr fitToPage="1"/>
  </sheetPr>
  <dimension ref="A1:F19"/>
  <sheetViews>
    <sheetView showGridLines="0" topLeftCell="C1" zoomScaleNormal="100" workbookViewId="0">
      <selection activeCell="F19" sqref="F19"/>
    </sheetView>
  </sheetViews>
  <sheetFormatPr defaultColWidth="9.1328125" defaultRowHeight="14.25"/>
  <cols>
    <col min="1" max="1" width="11.59765625" style="94" customWidth="1"/>
    <col min="2" max="2" width="42.73046875" style="97" customWidth="1"/>
    <col min="3" max="5" width="22" style="94" customWidth="1"/>
    <col min="6" max="6" width="107.73046875" style="93" customWidth="1"/>
    <col min="7" max="16384" width="9.1328125" style="93"/>
  </cols>
  <sheetData>
    <row r="1" spans="1:6" ht="31.15" customHeight="1">
      <c r="A1" s="92" t="s">
        <v>50</v>
      </c>
      <c r="B1" s="93"/>
      <c r="C1" s="93"/>
      <c r="D1" s="93"/>
    </row>
    <row r="2" spans="1:6" ht="21" customHeight="1">
      <c r="A2" s="95" t="s">
        <v>17</v>
      </c>
      <c r="B2" s="93"/>
      <c r="C2" s="93"/>
      <c r="D2" s="93"/>
      <c r="E2" s="6" t="s">
        <v>21</v>
      </c>
    </row>
    <row r="3" spans="1:6" ht="21" customHeight="1">
      <c r="A3" s="73" t="s">
        <v>10</v>
      </c>
      <c r="B3" s="96"/>
      <c r="C3" s="93"/>
      <c r="D3" s="93"/>
      <c r="E3" s="38" t="s">
        <v>19</v>
      </c>
    </row>
    <row r="4" spans="1:6" ht="21" customHeight="1">
      <c r="C4" s="96"/>
      <c r="D4" s="96"/>
      <c r="E4" s="37" t="s">
        <v>20</v>
      </c>
    </row>
    <row r="5" spans="1:6">
      <c r="A5" s="93"/>
      <c r="B5" s="93"/>
      <c r="C5" s="93"/>
      <c r="D5" s="93"/>
      <c r="E5" s="93"/>
    </row>
    <row r="6" spans="1:6">
      <c r="A6" s="346" t="s">
        <v>4</v>
      </c>
      <c r="B6" s="346"/>
      <c r="C6" s="347" t="str">
        <f>IF(OR('Firm Info'!$B$6="",ISERROR('Firm Info'!$B$6)),"",'Firm Info'!$B$6)</f>
        <v/>
      </c>
      <c r="D6" s="347"/>
      <c r="E6" s="347"/>
    </row>
    <row r="7" spans="1:6">
      <c r="A7" s="346" t="s">
        <v>341</v>
      </c>
      <c r="B7" s="346"/>
      <c r="C7" s="347" t="str">
        <f>IF(OR('Firm Info'!B7="",ISERROR('Firm Info'!B7)),"",'Firm Info'!B7)</f>
        <v>Solo</v>
      </c>
      <c r="D7" s="347"/>
      <c r="E7" s="347"/>
    </row>
    <row r="8" spans="1:6">
      <c r="A8" s="98"/>
      <c r="B8" s="98"/>
      <c r="C8" s="98"/>
      <c r="D8" s="98"/>
      <c r="E8" s="98"/>
    </row>
    <row r="9" spans="1:6">
      <c r="A9" s="349"/>
      <c r="B9" s="349"/>
      <c r="C9" s="27" t="s">
        <v>43</v>
      </c>
      <c r="D9" s="27" t="s">
        <v>44</v>
      </c>
      <c r="E9" s="27" t="s">
        <v>49</v>
      </c>
    </row>
    <row r="10" spans="1:6">
      <c r="A10" s="348" t="str">
        <f>"Balance sheet"&amp;IF('Firm Info'!B11&lt;&gt;"",", as at "&amp;TEXT('Firm Info'!B11,"dd/mm/yyyy"),"")</f>
        <v>Balance sheet, as at 31/12/2018</v>
      </c>
      <c r="B10" s="348"/>
      <c r="C10" s="229">
        <f>'Base Own Funds'!C47</f>
        <v>0</v>
      </c>
      <c r="D10" s="230">
        <f>'Base Own Funds'!C49</f>
        <v>0</v>
      </c>
      <c r="E10" s="169" t="str">
        <f>IFERROR(C$10/D$10,"")</f>
        <v/>
      </c>
    </row>
    <row r="11" spans="1:6">
      <c r="A11" s="93"/>
      <c r="B11" s="93"/>
      <c r="C11" s="93"/>
      <c r="D11" s="93"/>
      <c r="E11" s="93"/>
    </row>
    <row r="12" spans="1:6">
      <c r="A12" s="99" t="s">
        <v>45</v>
      </c>
      <c r="B12" s="93"/>
      <c r="C12" s="93"/>
      <c r="D12" s="93"/>
      <c r="E12" s="93"/>
    </row>
    <row r="13" spans="1:6">
      <c r="A13" s="93"/>
      <c r="B13" s="93"/>
      <c r="C13" s="93"/>
      <c r="D13" s="93"/>
      <c r="E13" s="93"/>
    </row>
    <row r="14" spans="1:6" ht="28.5">
      <c r="A14" s="30" t="s">
        <v>18</v>
      </c>
      <c r="B14" s="30" t="s">
        <v>3</v>
      </c>
      <c r="C14" s="29" t="s">
        <v>200</v>
      </c>
      <c r="D14" s="29" t="s">
        <v>199</v>
      </c>
      <c r="E14" s="29" t="s">
        <v>201</v>
      </c>
      <c r="F14" s="28" t="s">
        <v>32</v>
      </c>
    </row>
    <row r="15" spans="1:6">
      <c r="A15" s="26" t="s">
        <v>364</v>
      </c>
      <c r="B15" s="25" t="s">
        <v>362</v>
      </c>
      <c r="C15" s="128">
        <f>'Scenario Own Funds A1'!C47</f>
        <v>0</v>
      </c>
      <c r="D15" s="128">
        <f>'Scenario Own Funds A1'!C49</f>
        <v>0</v>
      </c>
      <c r="E15" s="169" t="str">
        <f t="shared" ref="E15:E18" si="0">IFERROR(C$10/D$10,"")</f>
        <v/>
      </c>
      <c r="F15" s="23" t="s">
        <v>361</v>
      </c>
    </row>
    <row r="16" spans="1:6">
      <c r="A16" s="24" t="s">
        <v>367</v>
      </c>
      <c r="B16" s="25" t="s">
        <v>370</v>
      </c>
      <c r="C16" s="128">
        <f>'Scenario Own Funds B2'!C47</f>
        <v>0</v>
      </c>
      <c r="D16" s="128">
        <f>'Scenario Own Funds B2'!C49</f>
        <v>0</v>
      </c>
      <c r="E16" s="169" t="str">
        <f t="shared" si="0"/>
        <v/>
      </c>
      <c r="F16" s="23" t="s">
        <v>365</v>
      </c>
    </row>
    <row r="17" spans="1:6">
      <c r="A17" s="24" t="s">
        <v>368</v>
      </c>
      <c r="B17" s="25" t="s">
        <v>371</v>
      </c>
      <c r="C17" s="128">
        <f>'Scenario Own Funds B3'!C47</f>
        <v>0</v>
      </c>
      <c r="D17" s="128">
        <f>'Scenario Own Funds B3'!C49</f>
        <v>0</v>
      </c>
      <c r="E17" s="169" t="str">
        <f t="shared" si="0"/>
        <v/>
      </c>
      <c r="F17" s="23" t="s">
        <v>366</v>
      </c>
    </row>
    <row r="18" spans="1:6" ht="28.5">
      <c r="A18" s="24" t="s">
        <v>369</v>
      </c>
      <c r="B18" s="127" t="s">
        <v>372</v>
      </c>
      <c r="C18" s="128">
        <f>'Scenario Own Funds B4'!C47</f>
        <v>0</v>
      </c>
      <c r="D18" s="128">
        <f>'Scenario Own Funds B4'!C49</f>
        <v>0</v>
      </c>
      <c r="E18" s="169" t="str">
        <f t="shared" si="0"/>
        <v/>
      </c>
      <c r="F18" s="23" t="s">
        <v>410</v>
      </c>
    </row>
    <row r="19" spans="1:6" ht="28.5">
      <c r="A19" s="26" t="s">
        <v>373</v>
      </c>
      <c r="B19" s="25" t="s">
        <v>340</v>
      </c>
      <c r="C19" s="167"/>
      <c r="D19" s="167"/>
      <c r="E19" s="168"/>
      <c r="F19" s="231" t="s">
        <v>540</v>
      </c>
    </row>
  </sheetData>
  <customSheetViews>
    <customSheetView guid="{F6802C74-4A13-4305-AE0A-79380F4E4554}" showGridLines="0" fitToPage="1">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D0779E51-DCFF-49C6-B9BF-88595CCD561F}" showGridLines="0" fitToPage="1">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mergeCells count="6">
    <mergeCell ref="A6:B6"/>
    <mergeCell ref="C6:E6"/>
    <mergeCell ref="A10:B10"/>
    <mergeCell ref="A9:B9"/>
    <mergeCell ref="A7:B7"/>
    <mergeCell ref="C7:E7"/>
  </mergeCells>
  <pageMargins left="0.70866141732283472" right="0.70866141732283472" top="0.74803149606299213" bottom="0.74803149606299213" header="0.31496062992125984" footer="0.31496062992125984"/>
  <pageSetup paperSize="8" scale="80" orientation="landscape" r:id="rId3"/>
  <headerFooter>
    <oddFooter>&amp;R&amp;"-,Italic"Sheet "&amp;A"</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C7:E7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88"/>
  <sheetViews>
    <sheetView showGridLines="0" zoomScaleNormal="100" workbookViewId="0">
      <selection activeCell="B4" sqref="B4"/>
    </sheetView>
  </sheetViews>
  <sheetFormatPr defaultColWidth="9.1328125" defaultRowHeight="15" customHeight="1"/>
  <cols>
    <col min="1" max="1" width="19" style="42" customWidth="1"/>
    <col min="2" max="7" width="20.73046875" style="42" customWidth="1"/>
    <col min="8" max="8" width="16.73046875" style="42" bestFit="1" customWidth="1"/>
    <col min="9" max="9" width="7.86328125" style="45" customWidth="1"/>
    <col min="10" max="10" width="20.59765625" style="42" customWidth="1"/>
    <col min="11" max="16384" width="9.1328125" style="42"/>
  </cols>
  <sheetData>
    <row r="1" spans="1:9" ht="31.5" customHeight="1">
      <c r="A1" s="40" t="str">
        <f>Summary!A1</f>
        <v>PRA Insurance Stress Testing 2019</v>
      </c>
    </row>
    <row r="2" spans="1:9" ht="21" customHeight="1">
      <c r="A2" s="100" t="s">
        <v>409</v>
      </c>
      <c r="C2" s="72" t="s">
        <v>368</v>
      </c>
      <c r="D2" s="72"/>
      <c r="E2" s="72"/>
      <c r="G2" s="39" t="s">
        <v>21</v>
      </c>
    </row>
    <row r="3" spans="1:9" ht="21" customHeight="1">
      <c r="A3" s="44" t="s">
        <v>10</v>
      </c>
      <c r="G3" s="119" t="s">
        <v>19</v>
      </c>
    </row>
    <row r="4" spans="1:9" ht="21" customHeight="1">
      <c r="B4" s="41"/>
      <c r="C4" s="41"/>
      <c r="D4" s="41"/>
      <c r="E4" s="41"/>
      <c r="F4" s="41"/>
      <c r="G4" s="120" t="s">
        <v>20</v>
      </c>
      <c r="H4" s="41"/>
      <c r="I4" s="46"/>
    </row>
    <row r="6" spans="1:9" ht="14.25">
      <c r="A6" s="116" t="s">
        <v>4</v>
      </c>
      <c r="B6" s="388" t="str">
        <f>IF('Firm Info'!B6="","",'Firm Info'!B6)</f>
        <v/>
      </c>
      <c r="C6" s="389"/>
      <c r="D6" s="389"/>
      <c r="E6" s="389"/>
      <c r="F6" s="389"/>
      <c r="G6" s="390"/>
    </row>
    <row r="7" spans="1:9" ht="15" customHeight="1">
      <c r="A7" s="116" t="s">
        <v>341</v>
      </c>
      <c r="B7" s="388" t="str">
        <f>IF('Firm Info'!B7="","",'Firm Info'!B7)</f>
        <v>Solo</v>
      </c>
      <c r="C7" s="389"/>
      <c r="D7" s="389"/>
      <c r="E7" s="389"/>
      <c r="F7" s="389"/>
      <c r="G7" s="390"/>
    </row>
    <row r="8" spans="1:9" ht="14.25">
      <c r="A8" s="116" t="s">
        <v>3</v>
      </c>
      <c r="B8" s="385" t="str">
        <f>VLOOKUP(C2,Summary!$A$15:$B$19, 2)</f>
        <v>IAS + longevity shock</v>
      </c>
      <c r="C8" s="386"/>
      <c r="D8" s="386"/>
      <c r="E8" s="386"/>
      <c r="F8" s="386"/>
      <c r="G8" s="387"/>
    </row>
    <row r="9" spans="1:9" ht="14.25" customHeight="1">
      <c r="A9" s="136" t="s">
        <v>11</v>
      </c>
      <c r="B9" s="400" t="str">
        <f>VLOOKUP(C2,Summary!$A$15:$F$19,6)</f>
        <v>An asset shock aligned to the UK insurance sector plus longevity shock</v>
      </c>
      <c r="C9" s="401"/>
      <c r="D9" s="401"/>
      <c r="E9" s="401"/>
      <c r="F9" s="401"/>
      <c r="G9" s="402"/>
    </row>
    <row r="10" spans="1:9" ht="14.25">
      <c r="A10" s="135"/>
      <c r="B10" s="134"/>
      <c r="C10" s="134"/>
      <c r="D10" s="134"/>
      <c r="E10" s="134"/>
      <c r="F10" s="134"/>
      <c r="G10" s="134"/>
    </row>
    <row r="12" spans="1:9" ht="14.25">
      <c r="A12" s="367" t="s">
        <v>474</v>
      </c>
      <c r="B12" s="367"/>
      <c r="C12" s="192"/>
      <c r="D12" s="54" t="s">
        <v>24</v>
      </c>
      <c r="F12" s="193"/>
      <c r="G12" s="193"/>
    </row>
    <row r="13" spans="1:9" ht="14.25">
      <c r="A13" s="372" t="s">
        <v>15</v>
      </c>
      <c r="B13" s="373"/>
      <c r="C13" s="192"/>
      <c r="G13" s="193"/>
    </row>
    <row r="14" spans="1:9" ht="14.25" customHeight="1">
      <c r="A14" s="369" t="s">
        <v>16</v>
      </c>
      <c r="B14" s="369"/>
      <c r="C14" s="369"/>
      <c r="D14" s="369"/>
      <c r="E14" s="369"/>
      <c r="F14" s="369"/>
      <c r="G14" s="369"/>
    </row>
    <row r="15" spans="1:9" ht="14.25">
      <c r="A15" s="391"/>
      <c r="B15" s="392"/>
      <c r="C15" s="392"/>
      <c r="D15" s="392"/>
      <c r="E15" s="392"/>
      <c r="F15" s="392"/>
      <c r="G15" s="393"/>
    </row>
    <row r="16" spans="1:9" ht="14.25">
      <c r="A16" s="394"/>
      <c r="B16" s="395"/>
      <c r="C16" s="395"/>
      <c r="D16" s="395"/>
      <c r="E16" s="395"/>
      <c r="F16" s="395"/>
      <c r="G16" s="396"/>
    </row>
    <row r="17" spans="1:7" ht="14.25">
      <c r="A17" s="394"/>
      <c r="B17" s="395"/>
      <c r="C17" s="395"/>
      <c r="D17" s="395"/>
      <c r="E17" s="395"/>
      <c r="F17" s="395"/>
      <c r="G17" s="396"/>
    </row>
    <row r="18" spans="1:7" ht="14.25">
      <c r="A18" s="397"/>
      <c r="B18" s="398"/>
      <c r="C18" s="398"/>
      <c r="D18" s="398"/>
      <c r="E18" s="398"/>
      <c r="F18" s="398"/>
      <c r="G18" s="399"/>
    </row>
    <row r="20" spans="1:7" ht="14.25">
      <c r="A20" s="368" t="s">
        <v>22</v>
      </c>
      <c r="B20" s="368"/>
      <c r="C20" s="369"/>
      <c r="D20" s="369"/>
      <c r="E20" s="369"/>
      <c r="F20" s="368"/>
      <c r="G20" s="368"/>
    </row>
    <row r="21" spans="1:7" ht="14.25">
      <c r="A21" s="370"/>
      <c r="B21" s="370"/>
      <c r="C21" s="371"/>
      <c r="D21" s="371"/>
      <c r="E21" s="371"/>
      <c r="F21" s="370"/>
      <c r="G21" s="370"/>
    </row>
    <row r="22" spans="1:7" ht="14.25">
      <c r="A22" s="370"/>
      <c r="B22" s="370"/>
      <c r="C22" s="371"/>
      <c r="D22" s="371"/>
      <c r="E22" s="371"/>
      <c r="F22" s="370"/>
      <c r="G22" s="370"/>
    </row>
    <row r="23" spans="1:7" ht="14.25">
      <c r="A23" s="370"/>
      <c r="B23" s="370"/>
      <c r="C23" s="371"/>
      <c r="D23" s="371"/>
      <c r="E23" s="371"/>
      <c r="F23" s="370"/>
      <c r="G23" s="370"/>
    </row>
    <row r="24" spans="1:7" ht="14.25">
      <c r="A24" s="370"/>
      <c r="B24" s="370"/>
      <c r="C24" s="371"/>
      <c r="D24" s="371"/>
      <c r="E24" s="371"/>
      <c r="F24" s="370"/>
      <c r="G24" s="370"/>
    </row>
    <row r="25" spans="1:7" ht="14.25">
      <c r="A25" s="370"/>
      <c r="B25" s="370"/>
      <c r="C25" s="371"/>
      <c r="D25" s="371"/>
      <c r="E25" s="371"/>
      <c r="F25" s="370"/>
      <c r="G25" s="370"/>
    </row>
    <row r="26" spans="1:7" ht="14.25">
      <c r="A26" s="370"/>
      <c r="B26" s="370"/>
      <c r="C26" s="371"/>
      <c r="D26" s="371"/>
      <c r="E26" s="371"/>
      <c r="F26" s="370"/>
      <c r="G26" s="370"/>
    </row>
    <row r="28" spans="1:7" ht="14.25" customHeight="1">
      <c r="A28" s="43" t="s">
        <v>481</v>
      </c>
    </row>
    <row r="29" spans="1:7" ht="14.25">
      <c r="A29" s="141" t="s">
        <v>14</v>
      </c>
      <c r="B29" s="117" t="s">
        <v>480</v>
      </c>
      <c r="C29" s="199" t="s">
        <v>482</v>
      </c>
      <c r="D29" s="117" t="s">
        <v>12</v>
      </c>
      <c r="E29" s="117" t="s">
        <v>23</v>
      </c>
      <c r="F29" s="365" t="s">
        <v>483</v>
      </c>
      <c r="G29" s="366"/>
    </row>
    <row r="30" spans="1:7" ht="14.25" customHeight="1">
      <c r="A30" s="121"/>
      <c r="B30" s="121"/>
      <c r="C30" s="200"/>
      <c r="D30" s="200"/>
      <c r="E30" s="200"/>
      <c r="F30" s="363"/>
      <c r="G30" s="364"/>
    </row>
    <row r="31" spans="1:7" ht="14.25">
      <c r="A31" s="121"/>
      <c r="B31" s="121"/>
      <c r="C31" s="200"/>
      <c r="D31" s="200"/>
      <c r="E31" s="200"/>
      <c r="F31" s="363"/>
      <c r="G31" s="364"/>
    </row>
    <row r="32" spans="1:7" ht="14.25">
      <c r="A32" s="121"/>
      <c r="B32" s="121"/>
      <c r="C32" s="200"/>
      <c r="D32" s="200"/>
      <c r="E32" s="200"/>
      <c r="F32" s="363"/>
      <c r="G32" s="364"/>
    </row>
    <row r="33" spans="1:9" ht="14.25">
      <c r="A33" s="121"/>
      <c r="B33" s="121"/>
      <c r="C33" s="200"/>
      <c r="D33" s="200"/>
      <c r="E33" s="200"/>
      <c r="F33" s="363"/>
      <c r="G33" s="364"/>
    </row>
    <row r="34" spans="1:9" ht="14.25" customHeight="1">
      <c r="A34" s="121"/>
      <c r="B34" s="121"/>
      <c r="C34" s="200"/>
      <c r="D34" s="200"/>
      <c r="E34" s="200"/>
      <c r="F34" s="363"/>
      <c r="G34" s="364"/>
    </row>
    <row r="35" spans="1:9" ht="14.25" customHeight="1">
      <c r="A35" s="121"/>
      <c r="B35" s="121"/>
      <c r="C35" s="200"/>
      <c r="D35" s="200"/>
      <c r="E35" s="200"/>
      <c r="F35" s="363"/>
      <c r="G35" s="364"/>
    </row>
    <row r="36" spans="1:9" ht="14.25">
      <c r="A36" s="121"/>
      <c r="B36" s="121"/>
      <c r="C36" s="200"/>
      <c r="D36" s="200"/>
      <c r="E36" s="200"/>
      <c r="F36" s="363"/>
      <c r="G36" s="364"/>
    </row>
    <row r="37" spans="1:9" ht="15" customHeight="1">
      <c r="A37" s="121"/>
      <c r="B37" s="121"/>
      <c r="C37" s="200"/>
      <c r="D37" s="200"/>
      <c r="E37" s="200"/>
      <c r="F37" s="363"/>
      <c r="G37" s="364"/>
    </row>
    <row r="38" spans="1:9" ht="14.25">
      <c r="A38" s="121"/>
      <c r="B38" s="121"/>
      <c r="C38" s="200"/>
      <c r="D38" s="200"/>
      <c r="E38" s="200"/>
      <c r="F38" s="363"/>
      <c r="G38" s="364"/>
    </row>
    <row r="39" spans="1:9" ht="15" customHeight="1">
      <c r="A39" s="121"/>
      <c r="B39" s="121"/>
      <c r="C39" s="200"/>
      <c r="D39" s="200"/>
      <c r="E39" s="200"/>
      <c r="F39" s="363"/>
      <c r="G39" s="364"/>
    </row>
    <row r="41" spans="1:9" ht="15" customHeight="1">
      <c r="A41" s="377" t="s">
        <v>408</v>
      </c>
      <c r="B41" s="377"/>
      <c r="C41" s="377"/>
      <c r="D41" s="377"/>
      <c r="E41" s="377"/>
      <c r="F41" s="377"/>
      <c r="G41" s="377"/>
    </row>
    <row r="42" spans="1:9" ht="15" customHeight="1">
      <c r="A42" s="378"/>
      <c r="B42" s="378"/>
      <c r="C42" s="378"/>
      <c r="D42" s="378"/>
      <c r="E42" s="378"/>
      <c r="F42" s="378"/>
      <c r="G42" s="378"/>
    </row>
    <row r="43" spans="1:9" ht="15" customHeight="1">
      <c r="A43" s="376" t="s">
        <v>404</v>
      </c>
      <c r="B43" s="379" t="s">
        <v>398</v>
      </c>
      <c r="C43" s="380"/>
      <c r="D43" s="374" t="s">
        <v>399</v>
      </c>
      <c r="E43" s="375"/>
      <c r="F43" s="381" t="s">
        <v>405</v>
      </c>
      <c r="G43" s="382"/>
    </row>
    <row r="44" spans="1:9" ht="15" customHeight="1">
      <c r="A44" s="376"/>
      <c r="B44" s="32" t="s">
        <v>406</v>
      </c>
      <c r="C44" s="32" t="s">
        <v>407</v>
      </c>
      <c r="D44" s="32" t="s">
        <v>406</v>
      </c>
      <c r="E44" s="32" t="s">
        <v>407</v>
      </c>
      <c r="F44" s="383"/>
      <c r="G44" s="384"/>
    </row>
    <row r="45" spans="1:9" ht="15" customHeight="1">
      <c r="A45" s="224"/>
      <c r="B45" s="224"/>
      <c r="C45" s="224"/>
      <c r="D45" s="224"/>
      <c r="E45" s="224"/>
      <c r="F45" s="361"/>
      <c r="G45" s="362"/>
    </row>
    <row r="46" spans="1:9" ht="15" customHeight="1">
      <c r="A46" s="224"/>
      <c r="B46" s="224"/>
      <c r="C46" s="224"/>
      <c r="D46" s="224"/>
      <c r="E46" s="224"/>
      <c r="F46" s="361"/>
      <c r="G46" s="362"/>
    </row>
    <row r="47" spans="1:9" ht="15" customHeight="1">
      <c r="A47" s="224"/>
      <c r="B47" s="224"/>
      <c r="C47" s="224"/>
      <c r="D47" s="224"/>
      <c r="E47" s="224"/>
      <c r="F47" s="361"/>
      <c r="G47" s="362"/>
    </row>
    <row r="48" spans="1:9" ht="15" customHeight="1">
      <c r="A48" s="224"/>
      <c r="B48" s="224"/>
      <c r="C48" s="224"/>
      <c r="D48" s="224"/>
      <c r="E48" s="224"/>
      <c r="F48" s="361"/>
      <c r="G48" s="362"/>
      <c r="I48" s="47"/>
    </row>
    <row r="49" spans="1:9" ht="15" customHeight="1">
      <c r="A49" s="224"/>
      <c r="B49" s="224"/>
      <c r="C49" s="224"/>
      <c r="D49" s="224"/>
      <c r="E49" s="224"/>
      <c r="F49" s="361"/>
      <c r="G49" s="362"/>
      <c r="I49" s="48"/>
    </row>
    <row r="50" spans="1:9" ht="15" customHeight="1">
      <c r="A50" s="224"/>
      <c r="B50" s="224"/>
      <c r="C50" s="224"/>
      <c r="D50" s="224"/>
      <c r="E50" s="224"/>
      <c r="F50" s="361"/>
      <c r="G50" s="362"/>
      <c r="H50" s="201"/>
      <c r="I50" s="201"/>
    </row>
    <row r="51" spans="1:9" ht="15" customHeight="1">
      <c r="A51" s="224"/>
      <c r="B51" s="224"/>
      <c r="C51" s="224"/>
      <c r="D51" s="224"/>
      <c r="E51" s="224"/>
      <c r="F51" s="361"/>
      <c r="G51" s="362"/>
      <c r="I51" s="42"/>
    </row>
    <row r="52" spans="1:9" ht="15" customHeight="1">
      <c r="A52" s="224"/>
      <c r="B52" s="224"/>
      <c r="C52" s="224"/>
      <c r="D52" s="224"/>
      <c r="E52" s="224"/>
      <c r="F52" s="361"/>
      <c r="G52" s="362"/>
      <c r="I52" s="42"/>
    </row>
    <row r="53" spans="1:9" ht="15" customHeight="1">
      <c r="A53" s="224"/>
      <c r="B53" s="224"/>
      <c r="C53" s="224"/>
      <c r="D53" s="224"/>
      <c r="E53" s="224"/>
      <c r="F53" s="361"/>
      <c r="G53" s="362"/>
      <c r="I53" s="42"/>
    </row>
    <row r="54" spans="1:9" ht="15" customHeight="1">
      <c r="A54" s="224"/>
      <c r="B54" s="224"/>
      <c r="C54" s="224"/>
      <c r="D54" s="224"/>
      <c r="E54" s="224"/>
      <c r="F54" s="361"/>
      <c r="G54" s="362"/>
      <c r="I54" s="42"/>
    </row>
    <row r="55" spans="1:9" ht="15" customHeight="1">
      <c r="A55" s="224"/>
      <c r="B55" s="224"/>
      <c r="C55" s="224"/>
      <c r="D55" s="224"/>
      <c r="E55" s="224"/>
      <c r="F55" s="361"/>
      <c r="G55" s="362"/>
      <c r="I55" s="42"/>
    </row>
    <row r="56" spans="1:9" ht="15" customHeight="1">
      <c r="A56" s="224"/>
      <c r="B56" s="224"/>
      <c r="C56" s="224"/>
      <c r="D56" s="224"/>
      <c r="E56" s="224"/>
      <c r="F56" s="361"/>
      <c r="G56" s="362"/>
      <c r="I56" s="42"/>
    </row>
    <row r="57" spans="1:9" ht="15" customHeight="1">
      <c r="A57" s="224"/>
      <c r="B57" s="224"/>
      <c r="C57" s="224"/>
      <c r="D57" s="224"/>
      <c r="E57" s="224"/>
      <c r="F57" s="361"/>
      <c r="G57" s="362"/>
      <c r="I57" s="42"/>
    </row>
    <row r="58" spans="1:9" ht="15" customHeight="1">
      <c r="I58" s="42"/>
    </row>
    <row r="59" spans="1:9" ht="15" customHeight="1">
      <c r="I59" s="48"/>
    </row>
    <row r="60" spans="1:9" ht="15" customHeight="1">
      <c r="I60" s="48"/>
    </row>
    <row r="61" spans="1:9" ht="15" customHeight="1">
      <c r="I61" s="48"/>
    </row>
    <row r="62" spans="1:9" ht="15" customHeight="1">
      <c r="I62" s="48"/>
    </row>
    <row r="63" spans="1:9" ht="15" customHeight="1">
      <c r="I63" s="48"/>
    </row>
    <row r="64" spans="1:9" ht="15" customHeight="1">
      <c r="I64" s="48"/>
    </row>
    <row r="65" spans="9:9" ht="15" customHeight="1">
      <c r="I65" s="48"/>
    </row>
    <row r="66" spans="9:9" ht="15" customHeight="1">
      <c r="I66" s="48"/>
    </row>
    <row r="67" spans="9:9" ht="15" customHeight="1">
      <c r="I67" s="48"/>
    </row>
    <row r="68" spans="9:9" ht="15" customHeight="1">
      <c r="I68" s="48"/>
    </row>
    <row r="69" spans="9:9" ht="15" customHeight="1">
      <c r="I69" s="48"/>
    </row>
    <row r="70" spans="9:9" ht="15" customHeight="1">
      <c r="I70" s="48"/>
    </row>
    <row r="71" spans="9:9" ht="15" customHeight="1">
      <c r="I71" s="48"/>
    </row>
    <row r="72" spans="9:9" ht="15" customHeight="1">
      <c r="I72" s="48"/>
    </row>
    <row r="73" spans="9:9" ht="15" customHeight="1">
      <c r="I73" s="48"/>
    </row>
    <row r="74" spans="9:9" ht="15" customHeight="1">
      <c r="I74" s="48"/>
    </row>
    <row r="75" spans="9:9" ht="15" customHeight="1">
      <c r="I75" s="48"/>
    </row>
    <row r="76" spans="9:9" ht="15" customHeight="1">
      <c r="I76" s="48"/>
    </row>
    <row r="77" spans="9:9" ht="15" customHeight="1">
      <c r="I77" s="48"/>
    </row>
    <row r="78" spans="9:9" ht="15" customHeight="1">
      <c r="I78" s="48"/>
    </row>
    <row r="79" spans="9:9" ht="15" customHeight="1">
      <c r="I79" s="48"/>
    </row>
    <row r="80" spans="9:9" ht="15" customHeight="1">
      <c r="I80" s="48"/>
    </row>
    <row r="81" spans="9:9" ht="15" customHeight="1">
      <c r="I81" s="48"/>
    </row>
    <row r="82" spans="9:9" ht="15" customHeight="1">
      <c r="I82" s="48"/>
    </row>
    <row r="83" spans="9:9" ht="15" customHeight="1">
      <c r="I83" s="48"/>
    </row>
    <row r="84" spans="9:9" ht="15" customHeight="1">
      <c r="I84" s="48"/>
    </row>
    <row r="85" spans="9:9" ht="15" customHeight="1">
      <c r="I85" s="48"/>
    </row>
    <row r="86" spans="9:9" ht="15" customHeight="1">
      <c r="I86" s="48"/>
    </row>
    <row r="87" spans="9:9" ht="15" customHeight="1">
      <c r="I87" s="48"/>
    </row>
    <row r="88" spans="9:9" ht="15" customHeight="1">
      <c r="I88" s="48"/>
    </row>
  </sheetData>
  <mergeCells count="39">
    <mergeCell ref="F57:G57"/>
    <mergeCell ref="F51:G51"/>
    <mergeCell ref="F52:G52"/>
    <mergeCell ref="F53:G53"/>
    <mergeCell ref="F54:G54"/>
    <mergeCell ref="F55:G55"/>
    <mergeCell ref="F56:G56"/>
    <mergeCell ref="F50:G50"/>
    <mergeCell ref="F37:G37"/>
    <mergeCell ref="F38:G38"/>
    <mergeCell ref="F39:G39"/>
    <mergeCell ref="A41:G42"/>
    <mergeCell ref="A43:A44"/>
    <mergeCell ref="B43:C43"/>
    <mergeCell ref="D43:E43"/>
    <mergeCell ref="F43:G44"/>
    <mergeCell ref="F45:G45"/>
    <mergeCell ref="F46:G46"/>
    <mergeCell ref="F47:G47"/>
    <mergeCell ref="F48:G48"/>
    <mergeCell ref="F49:G49"/>
    <mergeCell ref="F36:G36"/>
    <mergeCell ref="A14:G14"/>
    <mergeCell ref="A15:G18"/>
    <mergeCell ref="A20:G20"/>
    <mergeCell ref="A21:G26"/>
    <mergeCell ref="F29:G29"/>
    <mergeCell ref="F30:G30"/>
    <mergeCell ref="F31:G31"/>
    <mergeCell ref="F32:G32"/>
    <mergeCell ref="F33:G33"/>
    <mergeCell ref="F34:G34"/>
    <mergeCell ref="F35:G35"/>
    <mergeCell ref="A13:B13"/>
    <mergeCell ref="B6:G6"/>
    <mergeCell ref="B7:G7"/>
    <mergeCell ref="B8:G8"/>
    <mergeCell ref="B9:G9"/>
    <mergeCell ref="A12:B12"/>
  </mergeCells>
  <dataValidations count="1">
    <dataValidation type="list" allowBlank="1" showInputMessage="1" showErrorMessage="1" sqref="C30:C39">
      <formula1>"Internal, External,"</formula1>
    </dataValidation>
  </dataValidation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rowBreaks count="1" manualBreakCount="1">
    <brk id="4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B7:G7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36"/>
  <sheetViews>
    <sheetView showGridLines="0" zoomScaleNormal="100" workbookViewId="0">
      <selection activeCell="B4" sqref="B4"/>
    </sheetView>
  </sheetViews>
  <sheetFormatPr defaultColWidth="9.1328125" defaultRowHeight="15" customHeight="1"/>
  <cols>
    <col min="1" max="1" width="19" style="42" customWidth="1"/>
    <col min="2" max="5" width="20.73046875" style="42" customWidth="1"/>
    <col min="6" max="6" width="19.3984375" style="42" customWidth="1"/>
    <col min="7" max="7" width="20.59765625" style="45" customWidth="1"/>
    <col min="8" max="8" width="20.59765625" customWidth="1"/>
    <col min="9" max="18" width="20.59765625" style="42" customWidth="1"/>
    <col min="19" max="16384" width="9.1328125" style="42"/>
  </cols>
  <sheetData>
    <row r="1" spans="1:13" ht="31.5" customHeight="1">
      <c r="A1" s="40" t="str">
        <f>Summary!A1</f>
        <v>PRA Insurance Stress Testing 2019</v>
      </c>
      <c r="G1" s="42"/>
      <c r="H1" s="42"/>
      <c r="I1" s="45"/>
      <c r="J1"/>
    </row>
    <row r="2" spans="1:13" ht="21" customHeight="1">
      <c r="A2" s="100" t="s">
        <v>409</v>
      </c>
      <c r="C2" s="72" t="s">
        <v>368</v>
      </c>
      <c r="D2" s="72"/>
      <c r="E2" s="72"/>
      <c r="G2" s="39" t="s">
        <v>21</v>
      </c>
      <c r="H2" s="42"/>
      <c r="I2" s="45"/>
      <c r="J2"/>
    </row>
    <row r="3" spans="1:13" ht="21" customHeight="1">
      <c r="A3" s="44" t="s">
        <v>10</v>
      </c>
      <c r="G3" s="119" t="s">
        <v>19</v>
      </c>
      <c r="H3" s="42"/>
      <c r="I3" s="45"/>
      <c r="J3"/>
    </row>
    <row r="4" spans="1:13" ht="21" customHeight="1">
      <c r="B4" s="41"/>
      <c r="C4" s="41"/>
      <c r="D4" s="41"/>
      <c r="E4" s="41"/>
      <c r="F4" s="41"/>
      <c r="G4" s="120" t="s">
        <v>20</v>
      </c>
      <c r="H4" s="41"/>
      <c r="I4" s="46"/>
      <c r="J4"/>
    </row>
    <row r="5" spans="1:13" ht="15" customHeight="1">
      <c r="G5" s="42"/>
      <c r="H5" s="42"/>
      <c r="I5" s="45"/>
      <c r="J5"/>
    </row>
    <row r="6" spans="1:13" ht="14.25">
      <c r="A6" s="116" t="s">
        <v>4</v>
      </c>
      <c r="B6" s="388" t="str">
        <f>IF('Firm Info'!B6="","",'Firm Info'!B6)</f>
        <v/>
      </c>
      <c r="C6" s="389"/>
      <c r="D6" s="389"/>
      <c r="E6" s="389"/>
      <c r="F6" s="389"/>
      <c r="G6" s="390"/>
    </row>
    <row r="7" spans="1:13" ht="15" customHeight="1">
      <c r="A7" s="116" t="s">
        <v>341</v>
      </c>
      <c r="B7" s="388" t="str">
        <f>IF('Firm Info'!B7="","",'Firm Info'!B7)</f>
        <v>Solo</v>
      </c>
      <c r="C7" s="389"/>
      <c r="D7" s="389"/>
      <c r="E7" s="389"/>
      <c r="F7" s="389"/>
      <c r="G7" s="390"/>
      <c r="L7" s="198"/>
      <c r="M7" s="198"/>
    </row>
    <row r="8" spans="1:13" ht="14.25">
      <c r="A8" s="116" t="s">
        <v>3</v>
      </c>
      <c r="B8" s="385" t="str">
        <f>VLOOKUP(C2,Summary!$A$15:$B$19, 2)</f>
        <v>IAS + longevity shock</v>
      </c>
      <c r="C8" s="386"/>
      <c r="D8" s="386"/>
      <c r="E8" s="386"/>
      <c r="F8" s="386"/>
      <c r="G8" s="387"/>
      <c r="L8" s="198"/>
      <c r="M8" s="198"/>
    </row>
    <row r="9" spans="1:13" ht="14.25" customHeight="1">
      <c r="A9" s="136" t="s">
        <v>11</v>
      </c>
      <c r="B9" s="400" t="str">
        <f>VLOOKUP(C2,Summary!$A$15:$F$19,6)</f>
        <v>An asset shock aligned to the UK insurance sector plus longevity shock</v>
      </c>
      <c r="C9" s="401"/>
      <c r="D9" s="401"/>
      <c r="E9" s="401"/>
      <c r="F9" s="401"/>
      <c r="G9" s="402"/>
      <c r="L9" s="194"/>
      <c r="M9" s="195"/>
    </row>
    <row r="10" spans="1:13" ht="14.25">
      <c r="A10" s="135"/>
      <c r="B10" s="134"/>
      <c r="C10" s="134"/>
      <c r="D10" s="134"/>
      <c r="E10" s="134"/>
    </row>
    <row r="11" spans="1:13" ht="21">
      <c r="A11" s="50" t="str">
        <f>CONCATENATE("Scenario ", C2, " - Management Action Details")</f>
        <v>Scenario B3 - Management Action Details</v>
      </c>
    </row>
    <row r="12" spans="1:13" ht="15" customHeight="1">
      <c r="G12" s="48"/>
    </row>
    <row r="13" spans="1:13" ht="15" customHeight="1">
      <c r="A13" s="404" t="s">
        <v>476</v>
      </c>
      <c r="B13" s="405"/>
      <c r="C13" s="405"/>
      <c r="D13" s="405"/>
      <c r="E13" s="222" t="s">
        <v>493</v>
      </c>
    </row>
    <row r="14" spans="1:13" ht="15" customHeight="1">
      <c r="A14" s="406"/>
      <c r="B14" s="407"/>
      <c r="C14" s="407"/>
      <c r="D14" s="408"/>
      <c r="E14" s="204"/>
    </row>
    <row r="15" spans="1:13" ht="15" customHeight="1">
      <c r="A15" s="406"/>
      <c r="B15" s="407"/>
      <c r="C15" s="407"/>
      <c r="D15" s="408"/>
      <c r="E15" s="204"/>
    </row>
    <row r="16" spans="1:13" ht="15" customHeight="1">
      <c r="A16" s="406"/>
      <c r="B16" s="407"/>
      <c r="C16" s="407"/>
      <c r="D16" s="408"/>
      <c r="E16" s="204"/>
    </row>
    <row r="17" spans="1:11" ht="15" customHeight="1">
      <c r="A17" s="406"/>
      <c r="B17" s="407"/>
      <c r="C17" s="407"/>
      <c r="D17" s="408"/>
      <c r="E17" s="204"/>
    </row>
    <row r="18" spans="1:11" ht="15" customHeight="1">
      <c r="A18" s="406"/>
      <c r="B18" s="407"/>
      <c r="C18" s="407"/>
      <c r="D18" s="408"/>
      <c r="E18" s="204"/>
    </row>
    <row r="19" spans="1:11" ht="15" customHeight="1">
      <c r="A19" s="406"/>
      <c r="B19" s="407"/>
      <c r="C19" s="407"/>
      <c r="D19" s="408"/>
      <c r="E19" s="204"/>
    </row>
    <row r="20" spans="1:11" ht="15" customHeight="1">
      <c r="A20" s="406"/>
      <c r="B20" s="407"/>
      <c r="C20" s="407"/>
      <c r="D20" s="408"/>
      <c r="E20" s="204"/>
    </row>
    <row r="21" spans="1:11" ht="15" customHeight="1">
      <c r="A21" s="406"/>
      <c r="B21" s="407"/>
      <c r="C21" s="407"/>
      <c r="D21" s="408"/>
      <c r="E21" s="204"/>
    </row>
    <row r="22" spans="1:11" ht="15" customHeight="1">
      <c r="A22" s="406"/>
      <c r="B22" s="407"/>
      <c r="C22" s="407"/>
      <c r="D22" s="408"/>
      <c r="E22" s="204"/>
    </row>
    <row r="23" spans="1:11" ht="15" customHeight="1">
      <c r="A23" s="406"/>
      <c r="B23" s="407"/>
      <c r="C23" s="407"/>
      <c r="D23" s="408"/>
      <c r="E23" s="204"/>
    </row>
    <row r="26" spans="1:11" ht="15" customHeight="1">
      <c r="A26" s="409" t="s">
        <v>484</v>
      </c>
      <c r="B26" s="409"/>
      <c r="C26" s="409"/>
      <c r="D26" s="409"/>
      <c r="E26" s="222" t="s">
        <v>493</v>
      </c>
      <c r="F26" s="222" t="s">
        <v>485</v>
      </c>
      <c r="G26" s="222" t="s">
        <v>486</v>
      </c>
      <c r="H26" s="367" t="s">
        <v>487</v>
      </c>
      <c r="I26" s="367"/>
      <c r="J26" s="367"/>
      <c r="K26" s="367"/>
    </row>
    <row r="27" spans="1:11" ht="15" customHeight="1">
      <c r="A27" s="403"/>
      <c r="B27" s="403"/>
      <c r="C27" s="403"/>
      <c r="D27" s="403"/>
      <c r="E27" s="204"/>
      <c r="F27" s="204"/>
      <c r="G27" s="204"/>
      <c r="H27" s="403"/>
      <c r="I27" s="403"/>
      <c r="J27" s="403"/>
      <c r="K27" s="403"/>
    </row>
    <row r="28" spans="1:11" ht="15" customHeight="1">
      <c r="A28" s="403"/>
      <c r="B28" s="403"/>
      <c r="C28" s="403"/>
      <c r="D28" s="403"/>
      <c r="E28" s="204"/>
      <c r="F28" s="204"/>
      <c r="G28" s="204"/>
      <c r="H28" s="403"/>
      <c r="I28" s="403"/>
      <c r="J28" s="403"/>
      <c r="K28" s="403"/>
    </row>
    <row r="29" spans="1:11" ht="15" customHeight="1">
      <c r="A29" s="403"/>
      <c r="B29" s="403"/>
      <c r="C29" s="403"/>
      <c r="D29" s="403"/>
      <c r="E29" s="204"/>
      <c r="F29" s="204"/>
      <c r="G29" s="204"/>
      <c r="H29" s="403"/>
      <c r="I29" s="403"/>
      <c r="J29" s="403"/>
      <c r="K29" s="403"/>
    </row>
    <row r="30" spans="1:11" ht="15" customHeight="1">
      <c r="A30" s="403"/>
      <c r="B30" s="403"/>
      <c r="C30" s="403"/>
      <c r="D30" s="403"/>
      <c r="E30" s="204"/>
      <c r="F30" s="204"/>
      <c r="G30" s="204"/>
      <c r="H30" s="403"/>
      <c r="I30" s="403"/>
      <c r="J30" s="403"/>
      <c r="K30" s="403"/>
    </row>
    <row r="31" spans="1:11" ht="15" customHeight="1">
      <c r="A31" s="403"/>
      <c r="B31" s="403"/>
      <c r="C31" s="403"/>
      <c r="D31" s="403"/>
      <c r="E31" s="204"/>
      <c r="F31" s="204"/>
      <c r="G31" s="204"/>
      <c r="H31" s="403"/>
      <c r="I31" s="403"/>
      <c r="J31" s="403"/>
      <c r="K31" s="403"/>
    </row>
    <row r="32" spans="1:11" ht="15" customHeight="1">
      <c r="A32" s="403"/>
      <c r="B32" s="403"/>
      <c r="C32" s="403"/>
      <c r="D32" s="403"/>
      <c r="E32" s="204"/>
      <c r="F32" s="204"/>
      <c r="G32" s="204"/>
      <c r="H32" s="403"/>
      <c r="I32" s="403"/>
      <c r="J32" s="403"/>
      <c r="K32" s="403"/>
    </row>
    <row r="33" spans="1:11" ht="15" customHeight="1">
      <c r="A33" s="403"/>
      <c r="B33" s="403"/>
      <c r="C33" s="403"/>
      <c r="D33" s="403"/>
      <c r="E33" s="204"/>
      <c r="F33" s="204"/>
      <c r="G33" s="204"/>
      <c r="H33" s="403"/>
      <c r="I33" s="403"/>
      <c r="J33" s="403"/>
      <c r="K33" s="403"/>
    </row>
    <row r="34" spans="1:11" ht="15" customHeight="1">
      <c r="A34" s="403"/>
      <c r="B34" s="403"/>
      <c r="C34" s="403"/>
      <c r="D34" s="403"/>
      <c r="E34" s="204"/>
      <c r="F34" s="204"/>
      <c r="G34" s="204"/>
      <c r="H34" s="403"/>
      <c r="I34" s="403"/>
      <c r="J34" s="403"/>
      <c r="K34" s="403"/>
    </row>
    <row r="35" spans="1:11" ht="15" customHeight="1">
      <c r="A35" s="403"/>
      <c r="B35" s="403"/>
      <c r="C35" s="403"/>
      <c r="D35" s="403"/>
      <c r="E35" s="204"/>
      <c r="F35" s="204"/>
      <c r="G35" s="204"/>
      <c r="H35" s="403"/>
      <c r="I35" s="403"/>
      <c r="J35" s="403"/>
      <c r="K35" s="403"/>
    </row>
    <row r="36" spans="1:11" ht="15" customHeight="1">
      <c r="A36" s="403"/>
      <c r="B36" s="403"/>
      <c r="C36" s="403"/>
      <c r="D36" s="403"/>
      <c r="E36" s="204"/>
      <c r="F36" s="204"/>
      <c r="G36" s="204"/>
      <c r="H36" s="403"/>
      <c r="I36" s="403"/>
      <c r="J36" s="403"/>
      <c r="K36" s="403"/>
    </row>
  </sheetData>
  <mergeCells count="37">
    <mergeCell ref="A34:D34"/>
    <mergeCell ref="H34:K34"/>
    <mergeCell ref="A35:D35"/>
    <mergeCell ref="H35:K35"/>
    <mergeCell ref="A36:D36"/>
    <mergeCell ref="H36:K36"/>
    <mergeCell ref="A31:D31"/>
    <mergeCell ref="H31:K31"/>
    <mergeCell ref="A32:D32"/>
    <mergeCell ref="H32:K32"/>
    <mergeCell ref="A33:D33"/>
    <mergeCell ref="H33:K33"/>
    <mergeCell ref="A28:D28"/>
    <mergeCell ref="H28:K28"/>
    <mergeCell ref="A29:D29"/>
    <mergeCell ref="H29:K29"/>
    <mergeCell ref="A30:D30"/>
    <mergeCell ref="H30:K30"/>
    <mergeCell ref="A27:D27"/>
    <mergeCell ref="H27:K27"/>
    <mergeCell ref="A15:D15"/>
    <mergeCell ref="A16:D16"/>
    <mergeCell ref="A17:D17"/>
    <mergeCell ref="A18:D18"/>
    <mergeCell ref="A19:D19"/>
    <mergeCell ref="A20:D20"/>
    <mergeCell ref="A21:D21"/>
    <mergeCell ref="A22:D22"/>
    <mergeCell ref="A23:D23"/>
    <mergeCell ref="A26:D26"/>
    <mergeCell ref="H26:K26"/>
    <mergeCell ref="A14:D14"/>
    <mergeCell ref="B6:G6"/>
    <mergeCell ref="B7:G7"/>
    <mergeCell ref="B8:G8"/>
    <mergeCell ref="B9:G9"/>
    <mergeCell ref="A13:D13"/>
  </mergeCells>
  <dataValidations count="1">
    <dataValidation type="list" allowBlank="1" showInputMessage="1" showErrorMessage="1" sqref="E27:E36 E14:E23">
      <formula1>"Yes, No"</formula1>
    </dataValidation>
  </dataValidation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B7:G7</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O82"/>
  <sheetViews>
    <sheetView showGridLines="0" topLeftCell="A13" zoomScaleNormal="100" workbookViewId="0">
      <selection activeCell="B48" sqref="B48:C48"/>
    </sheetView>
  </sheetViews>
  <sheetFormatPr defaultColWidth="9.1328125" defaultRowHeight="15" customHeight="1"/>
  <cols>
    <col min="1" max="1" width="19" style="42" customWidth="1"/>
    <col min="2" max="7" width="20.73046875" style="42" customWidth="1"/>
    <col min="8" max="8" width="16.73046875" style="42" bestFit="1" customWidth="1"/>
    <col min="9" max="9" width="7.86328125" style="45" customWidth="1"/>
    <col min="10" max="10" width="7.86328125" customWidth="1"/>
    <col min="11" max="11" width="40.1328125" style="42" customWidth="1"/>
    <col min="12" max="12" width="18" style="42" customWidth="1"/>
    <col min="13" max="13" width="17" style="42" customWidth="1"/>
    <col min="14" max="14" width="19.3984375" style="42" customWidth="1"/>
    <col min="15" max="15" width="20.59765625" style="42" customWidth="1"/>
    <col min="16" max="16" width="47.59765625" style="42" customWidth="1"/>
    <col min="17" max="18" width="9.1328125" style="42" customWidth="1"/>
    <col min="19" max="16384" width="9.1328125" style="42"/>
  </cols>
  <sheetData>
    <row r="1" spans="1:15" ht="31.5" customHeight="1">
      <c r="A1" s="40" t="str">
        <f>Summary!A1</f>
        <v>PRA Insurance Stress Testing 2019</v>
      </c>
    </row>
    <row r="2" spans="1:15" ht="21" customHeight="1">
      <c r="A2" s="100" t="s">
        <v>409</v>
      </c>
      <c r="C2" s="72" t="s">
        <v>368</v>
      </c>
      <c r="D2" s="72"/>
      <c r="E2" s="72"/>
      <c r="G2" s="39" t="s">
        <v>21</v>
      </c>
    </row>
    <row r="3" spans="1:15" ht="21" customHeight="1">
      <c r="A3" s="44" t="s">
        <v>10</v>
      </c>
      <c r="G3" s="119" t="s">
        <v>19</v>
      </c>
    </row>
    <row r="4" spans="1:15" ht="21" customHeight="1">
      <c r="B4" s="41"/>
      <c r="C4" s="41"/>
      <c r="D4" s="41"/>
      <c r="E4" s="41"/>
      <c r="F4" s="41"/>
      <c r="G4" s="120" t="s">
        <v>20</v>
      </c>
      <c r="H4" s="41"/>
      <c r="I4" s="46"/>
    </row>
    <row r="6" spans="1:15" ht="14.25">
      <c r="A6" s="116" t="s">
        <v>4</v>
      </c>
      <c r="B6" s="388" t="str">
        <f>IF('Firm Info'!B6="","",'Firm Info'!B6)</f>
        <v/>
      </c>
      <c r="C6" s="389"/>
      <c r="D6" s="389"/>
      <c r="E6" s="389"/>
      <c r="F6" s="389"/>
      <c r="G6" s="390"/>
    </row>
    <row r="7" spans="1:15" ht="15" customHeight="1">
      <c r="A7" s="116" t="s">
        <v>341</v>
      </c>
      <c r="B7" s="388" t="str">
        <f>IF('Firm Info'!B7="","",'Firm Info'!B7)</f>
        <v>Solo</v>
      </c>
      <c r="C7" s="389"/>
      <c r="D7" s="389"/>
      <c r="E7" s="389"/>
      <c r="F7" s="389"/>
      <c r="G7" s="390"/>
      <c r="N7" s="198"/>
      <c r="O7" s="198"/>
    </row>
    <row r="8" spans="1:15" ht="14.25">
      <c r="A8" s="116" t="s">
        <v>3</v>
      </c>
      <c r="B8" s="385" t="str">
        <f>VLOOKUP(C2,Summary!$A$15:$B$19, 2)</f>
        <v>IAS + longevity shock</v>
      </c>
      <c r="C8" s="386"/>
      <c r="D8" s="386"/>
      <c r="E8" s="386"/>
      <c r="F8" s="386"/>
      <c r="G8" s="387"/>
      <c r="N8" s="198"/>
      <c r="O8" s="198"/>
    </row>
    <row r="9" spans="1:15" ht="14.25" customHeight="1">
      <c r="A9" s="136" t="s">
        <v>11</v>
      </c>
      <c r="B9" s="400" t="str">
        <f>VLOOKUP(C2,Summary!$A$15:$F$19,6)</f>
        <v>An asset shock aligned to the UK insurance sector plus longevity shock</v>
      </c>
      <c r="C9" s="401"/>
      <c r="D9" s="401"/>
      <c r="E9" s="401"/>
      <c r="F9" s="401"/>
      <c r="G9" s="402"/>
      <c r="N9" s="194"/>
      <c r="O9" s="195"/>
    </row>
    <row r="10" spans="1:15" ht="14.25">
      <c r="A10" s="135"/>
      <c r="B10" s="134"/>
      <c r="C10" s="134"/>
      <c r="D10" s="134"/>
      <c r="E10" s="134"/>
      <c r="F10" s="134"/>
      <c r="G10" s="134"/>
    </row>
    <row r="11" spans="1:15" ht="21">
      <c r="A11" s="50" t="str">
        <f>CONCATENATE("Scenario ", C2, " - SPV Details")</f>
        <v>Scenario B3 - SPV Details</v>
      </c>
    </row>
    <row r="12" spans="1:15" ht="14.25">
      <c r="A12" s="44"/>
    </row>
    <row r="13" spans="1:15" ht="14.25">
      <c r="A13" s="87"/>
    </row>
    <row r="17" spans="1:5" ht="14.25">
      <c r="A17" s="116" t="s">
        <v>519</v>
      </c>
      <c r="B17" s="224" t="s">
        <v>520</v>
      </c>
    </row>
    <row r="19" spans="1:5" ht="14.25">
      <c r="A19" s="414" t="s">
        <v>403</v>
      </c>
      <c r="B19" s="414"/>
      <c r="C19" s="414"/>
    </row>
    <row r="20" spans="1:5" ht="14.25">
      <c r="A20" s="378"/>
      <c r="B20" s="378"/>
      <c r="C20" s="378"/>
    </row>
    <row r="21" spans="1:5" ht="14.25">
      <c r="A21" s="410" t="str">
        <f>B17</f>
        <v>e.g. ERM SPV 1</v>
      </c>
      <c r="B21" s="412" t="str">
        <f>"Scenario "&amp;$C$2&amp;" Basis"</f>
        <v>Scenario B3 Basis</v>
      </c>
      <c r="C21" s="413"/>
      <c r="D21" s="412" t="s">
        <v>518</v>
      </c>
      <c r="E21" s="413"/>
    </row>
    <row r="22" spans="1:5" ht="14.25">
      <c r="A22" s="411"/>
      <c r="B22" s="196" t="s">
        <v>478</v>
      </c>
      <c r="C22" s="196" t="s">
        <v>479</v>
      </c>
      <c r="D22" s="196" t="s">
        <v>478</v>
      </c>
      <c r="E22" s="196" t="s">
        <v>479</v>
      </c>
    </row>
    <row r="23" spans="1:5" ht="14.25">
      <c r="A23" s="197" t="s">
        <v>400</v>
      </c>
      <c r="B23" s="224"/>
      <c r="C23" s="224"/>
      <c r="D23" s="224"/>
      <c r="E23" s="224"/>
    </row>
    <row r="24" spans="1:5" ht="14.25">
      <c r="A24" s="139" t="s">
        <v>387</v>
      </c>
      <c r="B24" s="224"/>
      <c r="C24" s="224"/>
      <c r="D24" s="224"/>
      <c r="E24" s="224"/>
    </row>
    <row r="25" spans="1:5" ht="14.25">
      <c r="A25" s="139" t="s">
        <v>388</v>
      </c>
      <c r="B25" s="224"/>
      <c r="C25" s="224"/>
      <c r="D25" s="224"/>
      <c r="E25" s="224"/>
    </row>
    <row r="26" spans="1:5" ht="14.25">
      <c r="A26" s="139" t="s">
        <v>389</v>
      </c>
      <c r="B26" s="224"/>
      <c r="C26" s="224"/>
      <c r="D26" s="224"/>
      <c r="E26" s="224"/>
    </row>
    <row r="27" spans="1:5" ht="14.25">
      <c r="A27" s="139" t="s">
        <v>390</v>
      </c>
      <c r="B27" s="224"/>
      <c r="C27" s="224"/>
      <c r="D27" s="224"/>
      <c r="E27" s="224"/>
    </row>
    <row r="28" spans="1:5" ht="14.25">
      <c r="A28" s="139" t="s">
        <v>391</v>
      </c>
      <c r="B28" s="224"/>
      <c r="C28" s="224"/>
      <c r="D28" s="224"/>
      <c r="E28" s="224"/>
    </row>
    <row r="29" spans="1:5" ht="14.25">
      <c r="A29" s="139" t="s">
        <v>392</v>
      </c>
      <c r="B29" s="224"/>
      <c r="C29" s="224"/>
      <c r="D29" s="224"/>
      <c r="E29" s="224"/>
    </row>
    <row r="30" spans="1:5" ht="14.25" customHeight="1">
      <c r="A30" s="139" t="s">
        <v>393</v>
      </c>
      <c r="B30" s="224"/>
      <c r="C30" s="224"/>
      <c r="D30" s="224"/>
      <c r="E30" s="224"/>
    </row>
    <row r="31" spans="1:5" ht="14.25">
      <c r="A31" s="197" t="s">
        <v>401</v>
      </c>
      <c r="B31" s="224"/>
      <c r="C31" s="224"/>
      <c r="D31" s="224"/>
      <c r="E31" s="224"/>
    </row>
    <row r="32" spans="1:5" ht="15" customHeight="1">
      <c r="A32" s="197" t="s">
        <v>402</v>
      </c>
      <c r="B32" s="224"/>
      <c r="C32" s="224"/>
      <c r="D32" s="224"/>
      <c r="E32" s="224"/>
    </row>
    <row r="33" spans="1:9" ht="14.25">
      <c r="A33" s="197" t="s">
        <v>336</v>
      </c>
      <c r="B33" s="224"/>
      <c r="C33" s="224"/>
      <c r="D33" s="224"/>
      <c r="E33" s="224"/>
    </row>
    <row r="34" spans="1:9" ht="15" customHeight="1">
      <c r="A34" s="197" t="s">
        <v>394</v>
      </c>
      <c r="B34" s="224"/>
      <c r="C34" s="224"/>
      <c r="D34" s="224"/>
      <c r="E34" s="224"/>
    </row>
    <row r="35" spans="1:9" customFormat="1" ht="15" customHeight="1"/>
    <row r="41" spans="1:9" ht="15" customHeight="1">
      <c r="A41" s="116" t="s">
        <v>519</v>
      </c>
      <c r="B41" s="224" t="s">
        <v>521</v>
      </c>
    </row>
    <row r="42" spans="1:9" customFormat="1" ht="15" customHeight="1"/>
    <row r="43" spans="1:9" customFormat="1" ht="15" customHeight="1">
      <c r="A43" s="226" t="s">
        <v>523</v>
      </c>
    </row>
    <row r="44" spans="1:9" ht="15" customHeight="1">
      <c r="A44" s="116" t="s">
        <v>522</v>
      </c>
      <c r="B44" s="224"/>
      <c r="C44" s="225"/>
    </row>
    <row r="45" spans="1:9" customFormat="1" ht="15" customHeight="1"/>
    <row r="46" spans="1:9" ht="15" customHeight="1">
      <c r="A46" s="414" t="s">
        <v>477</v>
      </c>
      <c r="B46" s="414"/>
      <c r="C46" s="414"/>
      <c r="D46" s="414"/>
      <c r="E46" s="414"/>
    </row>
    <row r="47" spans="1:9" ht="15" customHeight="1">
      <c r="A47" s="414"/>
      <c r="B47" s="414"/>
      <c r="C47" s="414"/>
      <c r="D47" s="414"/>
      <c r="E47" s="414"/>
    </row>
    <row r="48" spans="1:9" ht="15" customHeight="1">
      <c r="A48" s="410" t="str">
        <f>B41</f>
        <v>e.g. SPV 2</v>
      </c>
      <c r="B48" s="412" t="str">
        <f>"Scenario "&amp;$C$2&amp;" Basis"</f>
        <v>Scenario B3 Basis</v>
      </c>
      <c r="C48" s="413"/>
      <c r="D48" s="412" t="s">
        <v>518</v>
      </c>
      <c r="E48" s="413"/>
      <c r="I48" s="47"/>
    </row>
    <row r="49" spans="1:9" ht="15" customHeight="1">
      <c r="A49" s="411"/>
      <c r="B49" s="196" t="s">
        <v>478</v>
      </c>
      <c r="C49" s="196" t="s">
        <v>479</v>
      </c>
      <c r="D49" s="196" t="s">
        <v>478</v>
      </c>
      <c r="E49" s="196" t="s">
        <v>479</v>
      </c>
      <c r="I49" s="47"/>
    </row>
    <row r="50" spans="1:9" ht="15" customHeight="1">
      <c r="A50" s="197" t="s">
        <v>400</v>
      </c>
      <c r="B50" s="224"/>
      <c r="C50" s="224"/>
      <c r="D50" s="224"/>
      <c r="E50" s="224"/>
      <c r="I50" s="48"/>
    </row>
    <row r="51" spans="1:9" ht="15" customHeight="1">
      <c r="A51" s="139" t="s">
        <v>387</v>
      </c>
      <c r="B51" s="224"/>
      <c r="C51" s="224"/>
      <c r="D51" s="224"/>
      <c r="E51" s="224"/>
      <c r="I51" s="201"/>
    </row>
    <row r="52" spans="1:9" ht="15" customHeight="1">
      <c r="A52" s="139" t="s">
        <v>388</v>
      </c>
      <c r="B52" s="224"/>
      <c r="C52" s="224"/>
      <c r="D52" s="224"/>
      <c r="E52" s="224"/>
      <c r="I52" s="42"/>
    </row>
    <row r="53" spans="1:9" ht="15" customHeight="1">
      <c r="A53" s="139" t="s">
        <v>389</v>
      </c>
      <c r="B53" s="224"/>
      <c r="C53" s="224"/>
      <c r="D53" s="224"/>
      <c r="E53" s="224"/>
      <c r="I53" s="42"/>
    </row>
    <row r="54" spans="1:9" ht="15" customHeight="1">
      <c r="A54" s="139" t="s">
        <v>390</v>
      </c>
      <c r="B54" s="224"/>
      <c r="C54" s="224"/>
      <c r="D54" s="224"/>
      <c r="E54" s="224"/>
      <c r="I54" s="42"/>
    </row>
    <row r="55" spans="1:9" ht="15" customHeight="1">
      <c r="A55" s="139" t="s">
        <v>391</v>
      </c>
      <c r="B55" s="224"/>
      <c r="C55" s="224"/>
      <c r="D55" s="224"/>
      <c r="E55" s="224"/>
      <c r="I55" s="42"/>
    </row>
    <row r="56" spans="1:9" ht="15" customHeight="1">
      <c r="A56" s="139" t="s">
        <v>392</v>
      </c>
      <c r="B56" s="224"/>
      <c r="C56" s="224"/>
      <c r="D56" s="224"/>
      <c r="E56" s="224"/>
      <c r="I56" s="42"/>
    </row>
    <row r="57" spans="1:9" ht="15" customHeight="1">
      <c r="A57" s="139" t="s">
        <v>393</v>
      </c>
      <c r="B57" s="224"/>
      <c r="C57" s="224"/>
      <c r="D57" s="224"/>
      <c r="E57" s="224"/>
      <c r="I57" s="42"/>
    </row>
    <row r="58" spans="1:9" ht="15" customHeight="1">
      <c r="A58" s="197" t="s">
        <v>401</v>
      </c>
      <c r="B58" s="224"/>
      <c r="C58" s="224"/>
      <c r="D58" s="224"/>
      <c r="E58" s="224"/>
      <c r="I58" s="42"/>
    </row>
    <row r="59" spans="1:9" ht="15" customHeight="1">
      <c r="A59" s="197" t="s">
        <v>402</v>
      </c>
      <c r="B59" s="224"/>
      <c r="C59" s="224"/>
      <c r="D59" s="224"/>
      <c r="E59" s="224"/>
      <c r="I59" s="48"/>
    </row>
    <row r="60" spans="1:9" ht="15" customHeight="1">
      <c r="A60" s="197" t="s">
        <v>336</v>
      </c>
      <c r="B60" s="224"/>
      <c r="C60" s="224"/>
      <c r="D60" s="224"/>
      <c r="E60" s="224"/>
      <c r="I60" s="48"/>
    </row>
    <row r="61" spans="1:9" ht="15" customHeight="1">
      <c r="A61" s="197" t="s">
        <v>394</v>
      </c>
      <c r="B61" s="224"/>
      <c r="C61" s="224"/>
      <c r="D61" s="224"/>
      <c r="E61" s="224"/>
      <c r="I61" s="48"/>
    </row>
    <row r="62" spans="1:9" ht="15" customHeight="1">
      <c r="I62" s="48"/>
    </row>
    <row r="63" spans="1:9" ht="15" customHeight="1">
      <c r="I63" s="48"/>
    </row>
    <row r="64" spans="1:9" ht="15" customHeight="1">
      <c r="I64" s="48"/>
    </row>
    <row r="65" spans="9:9" ht="15" customHeight="1">
      <c r="I65" s="48"/>
    </row>
    <row r="66" spans="9:9" ht="15" customHeight="1">
      <c r="I66" s="48"/>
    </row>
    <row r="67" spans="9:9" ht="15" customHeight="1">
      <c r="I67" s="48"/>
    </row>
    <row r="68" spans="9:9" ht="15" customHeight="1">
      <c r="I68" s="48"/>
    </row>
    <row r="69" spans="9:9" ht="15" customHeight="1">
      <c r="I69" s="48"/>
    </row>
    <row r="70" spans="9:9" ht="15" customHeight="1">
      <c r="I70" s="48"/>
    </row>
    <row r="71" spans="9:9" ht="15" customHeight="1">
      <c r="I71" s="48"/>
    </row>
    <row r="72" spans="9:9" ht="15" customHeight="1">
      <c r="I72" s="48"/>
    </row>
    <row r="73" spans="9:9" ht="15" customHeight="1">
      <c r="I73" s="48"/>
    </row>
    <row r="74" spans="9:9" ht="15" customHeight="1">
      <c r="I74" s="48"/>
    </row>
    <row r="75" spans="9:9" ht="15" customHeight="1">
      <c r="I75" s="48"/>
    </row>
    <row r="76" spans="9:9" ht="15" customHeight="1">
      <c r="I76" s="48"/>
    </row>
    <row r="77" spans="9:9" ht="15" customHeight="1">
      <c r="I77" s="48"/>
    </row>
    <row r="78" spans="9:9" ht="15" customHeight="1">
      <c r="I78" s="48"/>
    </row>
    <row r="79" spans="9:9" ht="15" customHeight="1">
      <c r="I79" s="48"/>
    </row>
    <row r="80" spans="9:9" ht="15" customHeight="1">
      <c r="I80" s="48"/>
    </row>
    <row r="81" spans="9:9" ht="15" customHeight="1">
      <c r="I81" s="48"/>
    </row>
    <row r="82" spans="9:9" ht="15" customHeight="1">
      <c r="I82" s="48"/>
    </row>
  </sheetData>
  <mergeCells count="12">
    <mergeCell ref="A46:E47"/>
    <mergeCell ref="A48:A49"/>
    <mergeCell ref="B48:C48"/>
    <mergeCell ref="D48:E48"/>
    <mergeCell ref="B6:G6"/>
    <mergeCell ref="B7:G7"/>
    <mergeCell ref="B8:G8"/>
    <mergeCell ref="B9:G9"/>
    <mergeCell ref="A19:C20"/>
    <mergeCell ref="A21:A22"/>
    <mergeCell ref="B21:C21"/>
    <mergeCell ref="D21:E21"/>
  </mergeCell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10"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B7:G7</xm:sqref>
        </x14:dataValidation>
        <x14:dataValidation type="list" allowBlank="1" showInputMessage="1" showErrorMessage="1">
          <x14:formula1>
            <xm:f>'Asset Definitions'!$A$8:$A$27</xm:f>
          </x14:formula1>
          <xm:sqref>B44:B45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AC93"/>
  <sheetViews>
    <sheetView showGridLines="0" zoomScaleNormal="100" workbookViewId="0">
      <selection activeCell="B4" sqref="B4"/>
    </sheetView>
  </sheetViews>
  <sheetFormatPr defaultColWidth="9.1328125" defaultRowHeight="14.25"/>
  <cols>
    <col min="1" max="1" width="40.59765625" style="42" customWidth="1"/>
    <col min="2" max="5" width="15.59765625" style="42" customWidth="1"/>
    <col min="6" max="6" width="15.59765625" style="45" customWidth="1"/>
    <col min="7" max="9" width="15.59765625" style="42" customWidth="1"/>
    <col min="10" max="10" width="16" style="42" customWidth="1"/>
    <col min="11" max="11" width="40.59765625" style="42" customWidth="1"/>
    <col min="12" max="20" width="15.59765625" style="42" customWidth="1"/>
    <col min="21" max="21" width="40.59765625" style="42" customWidth="1"/>
    <col min="22" max="62" width="15.59765625" style="42" customWidth="1"/>
    <col min="63" max="16384" width="9.1328125" style="42"/>
  </cols>
  <sheetData>
    <row r="1" spans="1:7" ht="33.75" customHeight="1">
      <c r="A1" s="40" t="str">
        <f>Summary!A1</f>
        <v>PRA Insurance Stress Testing 2019</v>
      </c>
    </row>
    <row r="2" spans="1:7" ht="21">
      <c r="A2" s="100" t="s">
        <v>409</v>
      </c>
      <c r="B2" s="72" t="s">
        <v>368</v>
      </c>
      <c r="D2" s="431" t="s">
        <v>21</v>
      </c>
      <c r="E2" s="431"/>
      <c r="G2" s="50"/>
    </row>
    <row r="3" spans="1:7">
      <c r="A3" s="44" t="s">
        <v>10</v>
      </c>
      <c r="D3" s="432" t="s">
        <v>19</v>
      </c>
      <c r="E3" s="432"/>
      <c r="G3" s="44"/>
    </row>
    <row r="4" spans="1:7">
      <c r="B4" s="41"/>
      <c r="C4" s="41"/>
      <c r="D4" s="433" t="s">
        <v>20</v>
      </c>
      <c r="E4" s="433"/>
      <c r="F4" s="46"/>
      <c r="G4" s="87"/>
    </row>
    <row r="6" spans="1:7">
      <c r="A6" s="116" t="s">
        <v>4</v>
      </c>
      <c r="B6" s="434" t="str">
        <f>IF('Firm Info'!B6="","",'Firm Info'!B6)</f>
        <v/>
      </c>
      <c r="C6" s="434"/>
      <c r="D6" s="434"/>
      <c r="E6" s="434"/>
    </row>
    <row r="7" spans="1:7">
      <c r="A7" s="116" t="s">
        <v>341</v>
      </c>
      <c r="B7" s="435" t="str">
        <f>IF('Firm Info'!B7="","",'Firm Info'!B7)</f>
        <v>Solo</v>
      </c>
      <c r="C7" s="435"/>
      <c r="D7" s="435"/>
      <c r="E7" s="435"/>
    </row>
    <row r="8" spans="1:7">
      <c r="A8" s="116" t="s">
        <v>3</v>
      </c>
      <c r="B8" s="436" t="str">
        <f>VLOOKUP(B2,Summary!$A$15:$B$19, 2)</f>
        <v>IAS + longevity shock</v>
      </c>
      <c r="C8" s="436"/>
      <c r="D8" s="436"/>
      <c r="E8" s="436"/>
    </row>
    <row r="9" spans="1:7">
      <c r="A9" s="136" t="s">
        <v>11</v>
      </c>
      <c r="B9" s="437" t="str">
        <f>VLOOKUP(B2,Summary!$A$15:$F$19,6)</f>
        <v>An asset shock aligned to the UK insurance sector plus longevity shock</v>
      </c>
      <c r="C9" s="437"/>
      <c r="D9" s="437"/>
      <c r="E9" s="437"/>
    </row>
    <row r="10" spans="1:7">
      <c r="A10" s="135"/>
      <c r="B10" s="134"/>
      <c r="C10" s="134"/>
      <c r="D10" s="134"/>
    </row>
    <row r="11" spans="1:7" ht="21">
      <c r="A11" s="50" t="str">
        <f>CONCATENATE("Scenario ", $B$2, " - MAP Details")</f>
        <v>Scenario B3 - MAP Details</v>
      </c>
    </row>
    <row r="12" spans="1:7">
      <c r="A12" s="44" t="s">
        <v>10</v>
      </c>
    </row>
    <row r="13" spans="1:7">
      <c r="A13" s="44"/>
    </row>
    <row r="14" spans="1:7">
      <c r="A14" s="43" t="s">
        <v>532</v>
      </c>
    </row>
    <row r="15" spans="1:7">
      <c r="A15" s="43" t="s">
        <v>524</v>
      </c>
    </row>
    <row r="16" spans="1:7">
      <c r="A16" s="43" t="s">
        <v>525</v>
      </c>
    </row>
    <row r="17" spans="1:29">
      <c r="A17" s="43" t="s">
        <v>526</v>
      </c>
    </row>
    <row r="24" spans="1:29">
      <c r="A24" s="131" t="s">
        <v>379</v>
      </c>
      <c r="B24" s="119" t="s">
        <v>475</v>
      </c>
    </row>
    <row r="25" spans="1:29">
      <c r="A25" s="131" t="s">
        <v>380</v>
      </c>
      <c r="B25" s="119"/>
    </row>
    <row r="26" spans="1:29">
      <c r="F26" s="42"/>
    </row>
    <row r="27" spans="1:29">
      <c r="F27" s="42"/>
    </row>
    <row r="28" spans="1:29">
      <c r="A28" s="49" t="s">
        <v>533</v>
      </c>
      <c r="F28" s="42"/>
      <c r="K28" s="49" t="s">
        <v>534</v>
      </c>
      <c r="U28" s="49" t="s">
        <v>535</v>
      </c>
    </row>
    <row r="29" spans="1:29">
      <c r="A29" s="422" t="s">
        <v>471</v>
      </c>
      <c r="B29" s="428" t="s">
        <v>42</v>
      </c>
      <c r="C29" s="429"/>
      <c r="D29" s="429"/>
      <c r="E29" s="429"/>
      <c r="F29" s="429"/>
      <c r="G29" s="429"/>
      <c r="H29" s="430"/>
      <c r="K29" s="422" t="s">
        <v>471</v>
      </c>
      <c r="L29" s="428" t="s">
        <v>41</v>
      </c>
      <c r="M29" s="429"/>
      <c r="N29" s="429"/>
      <c r="O29" s="429"/>
      <c r="P29" s="429"/>
      <c r="Q29" s="429"/>
      <c r="R29" s="430"/>
      <c r="U29" s="422" t="s">
        <v>471</v>
      </c>
      <c r="V29" s="428" t="s">
        <v>473</v>
      </c>
      <c r="W29" s="429"/>
      <c r="X29" s="429"/>
      <c r="Y29" s="429"/>
      <c r="Z29" s="429"/>
      <c r="AA29" s="429"/>
      <c r="AB29" s="430"/>
    </row>
    <row r="30" spans="1:29">
      <c r="A30" s="423"/>
      <c r="B30" s="171" t="s">
        <v>387</v>
      </c>
      <c r="C30" s="171" t="s">
        <v>388</v>
      </c>
      <c r="D30" s="171" t="s">
        <v>389</v>
      </c>
      <c r="E30" s="171" t="s">
        <v>390</v>
      </c>
      <c r="F30" s="171" t="s">
        <v>391</v>
      </c>
      <c r="G30" s="171" t="s">
        <v>392</v>
      </c>
      <c r="H30" s="171" t="s">
        <v>393</v>
      </c>
      <c r="I30" s="223" t="s">
        <v>472</v>
      </c>
      <c r="K30" s="423"/>
      <c r="L30" s="171" t="s">
        <v>387</v>
      </c>
      <c r="M30" s="171" t="s">
        <v>388</v>
      </c>
      <c r="N30" s="171" t="s">
        <v>389</v>
      </c>
      <c r="O30" s="171" t="s">
        <v>390</v>
      </c>
      <c r="P30" s="171" t="s">
        <v>391</v>
      </c>
      <c r="Q30" s="171" t="s">
        <v>392</v>
      </c>
      <c r="R30" s="171" t="s">
        <v>393</v>
      </c>
      <c r="S30" s="223" t="s">
        <v>472</v>
      </c>
      <c r="U30" s="423"/>
      <c r="V30" s="171" t="s">
        <v>387</v>
      </c>
      <c r="W30" s="171" t="s">
        <v>388</v>
      </c>
      <c r="X30" s="171" t="s">
        <v>389</v>
      </c>
      <c r="Y30" s="171" t="s">
        <v>390</v>
      </c>
      <c r="Z30" s="171" t="s">
        <v>391</v>
      </c>
      <c r="AA30" s="171" t="s">
        <v>392</v>
      </c>
      <c r="AB30" s="171" t="s">
        <v>393</v>
      </c>
      <c r="AC30" s="223" t="s">
        <v>472</v>
      </c>
    </row>
    <row r="31" spans="1:29">
      <c r="A31" s="172" t="s">
        <v>451</v>
      </c>
      <c r="B31" s="138"/>
      <c r="C31" s="138"/>
      <c r="D31" s="138"/>
      <c r="E31" s="138"/>
      <c r="F31" s="138"/>
      <c r="G31" s="138"/>
      <c r="H31" s="138"/>
      <c r="I31" s="202">
        <f>SUM(B31:H31)</f>
        <v>0</v>
      </c>
      <c r="K31" s="172" t="s">
        <v>451</v>
      </c>
      <c r="L31" s="138"/>
      <c r="M31" s="138"/>
      <c r="N31" s="138"/>
      <c r="O31" s="138"/>
      <c r="P31" s="138"/>
      <c r="Q31" s="138"/>
      <c r="R31" s="138"/>
      <c r="S31" s="202">
        <f>SUM(L31:R31)</f>
        <v>0</v>
      </c>
      <c r="U31" s="172" t="s">
        <v>451</v>
      </c>
      <c r="V31" s="138"/>
      <c r="W31" s="138"/>
      <c r="X31" s="138"/>
      <c r="Y31" s="138"/>
      <c r="Z31" s="138"/>
      <c r="AA31" s="138"/>
      <c r="AB31" s="138"/>
      <c r="AC31" s="202">
        <f>SUM(V31:AB31)</f>
        <v>0</v>
      </c>
    </row>
    <row r="32" spans="1:29">
      <c r="A32" s="172" t="s">
        <v>452</v>
      </c>
      <c r="B32" s="138"/>
      <c r="C32" s="138"/>
      <c r="D32" s="138"/>
      <c r="E32" s="138"/>
      <c r="F32" s="138"/>
      <c r="G32" s="138"/>
      <c r="H32" s="138"/>
      <c r="I32" s="202">
        <f t="shared" ref="I32:I50" si="0">SUM(B32:H32)</f>
        <v>0</v>
      </c>
      <c r="K32" s="172" t="s">
        <v>452</v>
      </c>
      <c r="L32" s="138"/>
      <c r="M32" s="138"/>
      <c r="N32" s="138"/>
      <c r="O32" s="138"/>
      <c r="P32" s="138"/>
      <c r="Q32" s="138"/>
      <c r="R32" s="138"/>
      <c r="S32" s="202">
        <f t="shared" ref="S32:S49" si="1">SUM(L32:R32)</f>
        <v>0</v>
      </c>
      <c r="U32" s="172" t="s">
        <v>452</v>
      </c>
      <c r="V32" s="138"/>
      <c r="W32" s="138"/>
      <c r="X32" s="138"/>
      <c r="Y32" s="138"/>
      <c r="Z32" s="138"/>
      <c r="AA32" s="138"/>
      <c r="AB32" s="138"/>
      <c r="AC32" s="202">
        <f t="shared" ref="AC32:AC49" si="2">SUM(V32:AB32)</f>
        <v>0</v>
      </c>
    </row>
    <row r="33" spans="1:29">
      <c r="A33" s="172" t="s">
        <v>453</v>
      </c>
      <c r="B33" s="138"/>
      <c r="C33" s="138"/>
      <c r="D33" s="138"/>
      <c r="E33" s="138"/>
      <c r="F33" s="138"/>
      <c r="G33" s="138"/>
      <c r="H33" s="138"/>
      <c r="I33" s="202">
        <f t="shared" si="0"/>
        <v>0</v>
      </c>
      <c r="K33" s="172" t="s">
        <v>453</v>
      </c>
      <c r="L33" s="138"/>
      <c r="M33" s="138"/>
      <c r="N33" s="138"/>
      <c r="O33" s="138"/>
      <c r="P33" s="138"/>
      <c r="Q33" s="138"/>
      <c r="R33" s="138"/>
      <c r="S33" s="202">
        <f t="shared" si="1"/>
        <v>0</v>
      </c>
      <c r="U33" s="172" t="s">
        <v>453</v>
      </c>
      <c r="V33" s="138"/>
      <c r="W33" s="138"/>
      <c r="X33" s="138"/>
      <c r="Y33" s="138"/>
      <c r="Z33" s="138"/>
      <c r="AA33" s="138"/>
      <c r="AB33" s="138"/>
      <c r="AC33" s="202">
        <f t="shared" si="2"/>
        <v>0</v>
      </c>
    </row>
    <row r="34" spans="1:29">
      <c r="A34" s="172" t="s">
        <v>454</v>
      </c>
      <c r="B34" s="138"/>
      <c r="C34" s="138"/>
      <c r="D34" s="138"/>
      <c r="E34" s="138"/>
      <c r="F34" s="138"/>
      <c r="G34" s="138"/>
      <c r="H34" s="138"/>
      <c r="I34" s="202">
        <f t="shared" si="0"/>
        <v>0</v>
      </c>
      <c r="K34" s="172" t="s">
        <v>454</v>
      </c>
      <c r="L34" s="138"/>
      <c r="M34" s="138"/>
      <c r="N34" s="138"/>
      <c r="O34" s="138"/>
      <c r="P34" s="138"/>
      <c r="Q34" s="138"/>
      <c r="R34" s="138"/>
      <c r="S34" s="202">
        <f t="shared" si="1"/>
        <v>0</v>
      </c>
      <c r="U34" s="172" t="s">
        <v>454</v>
      </c>
      <c r="V34" s="138"/>
      <c r="W34" s="138"/>
      <c r="X34" s="138"/>
      <c r="Y34" s="138"/>
      <c r="Z34" s="138"/>
      <c r="AA34" s="138"/>
      <c r="AB34" s="138"/>
      <c r="AC34" s="202">
        <f t="shared" si="2"/>
        <v>0</v>
      </c>
    </row>
    <row r="35" spans="1:29">
      <c r="A35" s="172" t="s">
        <v>455</v>
      </c>
      <c r="B35" s="138"/>
      <c r="C35" s="138"/>
      <c r="D35" s="138"/>
      <c r="E35" s="138"/>
      <c r="F35" s="138"/>
      <c r="G35" s="138"/>
      <c r="H35" s="138"/>
      <c r="I35" s="202">
        <f t="shared" si="0"/>
        <v>0</v>
      </c>
      <c r="K35" s="172" t="s">
        <v>455</v>
      </c>
      <c r="L35" s="138"/>
      <c r="M35" s="138"/>
      <c r="N35" s="138"/>
      <c r="O35" s="138"/>
      <c r="P35" s="138"/>
      <c r="Q35" s="138"/>
      <c r="R35" s="138"/>
      <c r="S35" s="202">
        <f t="shared" si="1"/>
        <v>0</v>
      </c>
      <c r="U35" s="172" t="s">
        <v>455</v>
      </c>
      <c r="V35" s="138"/>
      <c r="W35" s="138"/>
      <c r="X35" s="138"/>
      <c r="Y35" s="138"/>
      <c r="Z35" s="138"/>
      <c r="AA35" s="138"/>
      <c r="AB35" s="138"/>
      <c r="AC35" s="202">
        <f t="shared" si="2"/>
        <v>0</v>
      </c>
    </row>
    <row r="36" spans="1:29">
      <c r="A36" s="172" t="s">
        <v>456</v>
      </c>
      <c r="B36" s="138"/>
      <c r="C36" s="138"/>
      <c r="D36" s="138"/>
      <c r="E36" s="138"/>
      <c r="F36" s="138"/>
      <c r="G36" s="138"/>
      <c r="H36" s="138"/>
      <c r="I36" s="202">
        <f t="shared" si="0"/>
        <v>0</v>
      </c>
      <c r="K36" s="172" t="s">
        <v>456</v>
      </c>
      <c r="L36" s="138"/>
      <c r="M36" s="138"/>
      <c r="N36" s="138"/>
      <c r="O36" s="138"/>
      <c r="P36" s="138"/>
      <c r="Q36" s="138"/>
      <c r="R36" s="138"/>
      <c r="S36" s="202">
        <f t="shared" si="1"/>
        <v>0</v>
      </c>
      <c r="U36" s="172" t="s">
        <v>456</v>
      </c>
      <c r="V36" s="138"/>
      <c r="W36" s="138"/>
      <c r="X36" s="138"/>
      <c r="Y36" s="138"/>
      <c r="Z36" s="138"/>
      <c r="AA36" s="138"/>
      <c r="AB36" s="138"/>
      <c r="AC36" s="202">
        <f t="shared" si="2"/>
        <v>0</v>
      </c>
    </row>
    <row r="37" spans="1:29">
      <c r="A37" s="172" t="s">
        <v>457</v>
      </c>
      <c r="B37" s="138"/>
      <c r="C37" s="138"/>
      <c r="D37" s="138"/>
      <c r="E37" s="138"/>
      <c r="F37" s="138"/>
      <c r="G37" s="138"/>
      <c r="H37" s="138"/>
      <c r="I37" s="202">
        <f t="shared" si="0"/>
        <v>0</v>
      </c>
      <c r="K37" s="172" t="s">
        <v>457</v>
      </c>
      <c r="L37" s="138"/>
      <c r="M37" s="138"/>
      <c r="N37" s="138"/>
      <c r="O37" s="138"/>
      <c r="P37" s="138"/>
      <c r="Q37" s="138"/>
      <c r="R37" s="138"/>
      <c r="S37" s="202">
        <f t="shared" si="1"/>
        <v>0</v>
      </c>
      <c r="U37" s="172" t="s">
        <v>457</v>
      </c>
      <c r="V37" s="138"/>
      <c r="W37" s="138"/>
      <c r="X37" s="138"/>
      <c r="Y37" s="138"/>
      <c r="Z37" s="138"/>
      <c r="AA37" s="138"/>
      <c r="AB37" s="138"/>
      <c r="AC37" s="202">
        <f t="shared" si="2"/>
        <v>0</v>
      </c>
    </row>
    <row r="38" spans="1:29">
      <c r="A38" s="172" t="s">
        <v>458</v>
      </c>
      <c r="B38" s="138"/>
      <c r="C38" s="138"/>
      <c r="D38" s="138"/>
      <c r="E38" s="138"/>
      <c r="F38" s="138"/>
      <c r="G38" s="138"/>
      <c r="H38" s="138"/>
      <c r="I38" s="202">
        <f t="shared" si="0"/>
        <v>0</v>
      </c>
      <c r="K38" s="172" t="s">
        <v>458</v>
      </c>
      <c r="L38" s="138"/>
      <c r="M38" s="138"/>
      <c r="N38" s="138"/>
      <c r="O38" s="138"/>
      <c r="P38" s="138"/>
      <c r="Q38" s="138"/>
      <c r="R38" s="138"/>
      <c r="S38" s="202">
        <f t="shared" si="1"/>
        <v>0</v>
      </c>
      <c r="U38" s="172" t="s">
        <v>458</v>
      </c>
      <c r="V38" s="138"/>
      <c r="W38" s="138"/>
      <c r="X38" s="138"/>
      <c r="Y38" s="138"/>
      <c r="Z38" s="138"/>
      <c r="AA38" s="138"/>
      <c r="AB38" s="138"/>
      <c r="AC38" s="202">
        <f t="shared" si="2"/>
        <v>0</v>
      </c>
    </row>
    <row r="39" spans="1:29">
      <c r="A39" s="172" t="s">
        <v>459</v>
      </c>
      <c r="B39" s="138"/>
      <c r="C39" s="138"/>
      <c r="D39" s="138"/>
      <c r="E39" s="138"/>
      <c r="F39" s="138"/>
      <c r="G39" s="138"/>
      <c r="H39" s="138"/>
      <c r="I39" s="202">
        <f t="shared" si="0"/>
        <v>0</v>
      </c>
      <c r="K39" s="172" t="s">
        <v>459</v>
      </c>
      <c r="L39" s="138"/>
      <c r="M39" s="138"/>
      <c r="N39" s="138"/>
      <c r="O39" s="138"/>
      <c r="P39" s="138"/>
      <c r="Q39" s="138"/>
      <c r="R39" s="138"/>
      <c r="S39" s="202">
        <f t="shared" si="1"/>
        <v>0</v>
      </c>
      <c r="U39" s="172" t="s">
        <v>459</v>
      </c>
      <c r="V39" s="138"/>
      <c r="W39" s="138"/>
      <c r="X39" s="138"/>
      <c r="Y39" s="138"/>
      <c r="Z39" s="138"/>
      <c r="AA39" s="138"/>
      <c r="AB39" s="138"/>
      <c r="AC39" s="202">
        <f t="shared" si="2"/>
        <v>0</v>
      </c>
    </row>
    <row r="40" spans="1:29">
      <c r="A40" s="172" t="s">
        <v>461</v>
      </c>
      <c r="B40" s="138"/>
      <c r="C40" s="138"/>
      <c r="D40" s="138"/>
      <c r="E40" s="138"/>
      <c r="F40" s="138"/>
      <c r="G40" s="138"/>
      <c r="H40" s="138"/>
      <c r="I40" s="202">
        <f t="shared" si="0"/>
        <v>0</v>
      </c>
      <c r="K40" s="172" t="s">
        <v>461</v>
      </c>
      <c r="L40" s="138"/>
      <c r="M40" s="138"/>
      <c r="N40" s="138"/>
      <c r="O40" s="138"/>
      <c r="P40" s="138"/>
      <c r="Q40" s="138"/>
      <c r="R40" s="138"/>
      <c r="S40" s="202">
        <f t="shared" si="1"/>
        <v>0</v>
      </c>
      <c r="U40" s="172" t="s">
        <v>461</v>
      </c>
      <c r="V40" s="138"/>
      <c r="W40" s="138"/>
      <c r="X40" s="138"/>
      <c r="Y40" s="138"/>
      <c r="Z40" s="138"/>
      <c r="AA40" s="138"/>
      <c r="AB40" s="138"/>
      <c r="AC40" s="202">
        <f t="shared" si="2"/>
        <v>0</v>
      </c>
    </row>
    <row r="41" spans="1:29">
      <c r="A41" s="172" t="s">
        <v>462</v>
      </c>
      <c r="B41" s="138"/>
      <c r="C41" s="138"/>
      <c r="D41" s="138"/>
      <c r="E41" s="138"/>
      <c r="F41" s="138"/>
      <c r="G41" s="138"/>
      <c r="H41" s="138"/>
      <c r="I41" s="202">
        <f t="shared" si="0"/>
        <v>0</v>
      </c>
      <c r="K41" s="172" t="s">
        <v>462</v>
      </c>
      <c r="L41" s="138"/>
      <c r="M41" s="138"/>
      <c r="N41" s="138"/>
      <c r="O41" s="138"/>
      <c r="P41" s="138"/>
      <c r="Q41" s="138"/>
      <c r="R41" s="138"/>
      <c r="S41" s="202">
        <f t="shared" si="1"/>
        <v>0</v>
      </c>
      <c r="U41" s="172" t="s">
        <v>462</v>
      </c>
      <c r="V41" s="138"/>
      <c r="W41" s="138"/>
      <c r="X41" s="138"/>
      <c r="Y41" s="138"/>
      <c r="Z41" s="138"/>
      <c r="AA41" s="138"/>
      <c r="AB41" s="138"/>
      <c r="AC41" s="202">
        <f t="shared" si="2"/>
        <v>0</v>
      </c>
    </row>
    <row r="42" spans="1:29">
      <c r="A42" s="172" t="s">
        <v>463</v>
      </c>
      <c r="B42" s="138"/>
      <c r="C42" s="138"/>
      <c r="D42" s="138"/>
      <c r="E42" s="138"/>
      <c r="F42" s="138"/>
      <c r="G42" s="138"/>
      <c r="H42" s="138"/>
      <c r="I42" s="202">
        <f t="shared" si="0"/>
        <v>0</v>
      </c>
      <c r="K42" s="172" t="s">
        <v>463</v>
      </c>
      <c r="L42" s="138"/>
      <c r="M42" s="138"/>
      <c r="N42" s="138"/>
      <c r="O42" s="138"/>
      <c r="P42" s="138"/>
      <c r="Q42" s="138"/>
      <c r="R42" s="138"/>
      <c r="S42" s="202">
        <f t="shared" si="1"/>
        <v>0</v>
      </c>
      <c r="U42" s="172" t="s">
        <v>463</v>
      </c>
      <c r="V42" s="138"/>
      <c r="W42" s="138"/>
      <c r="X42" s="138"/>
      <c r="Y42" s="138"/>
      <c r="Z42" s="138"/>
      <c r="AA42" s="138"/>
      <c r="AB42" s="138"/>
      <c r="AC42" s="202">
        <f t="shared" si="2"/>
        <v>0</v>
      </c>
    </row>
    <row r="43" spans="1:29" ht="28.5">
      <c r="A43" s="172" t="s">
        <v>464</v>
      </c>
      <c r="B43" s="138"/>
      <c r="C43" s="138"/>
      <c r="D43" s="138"/>
      <c r="E43" s="138"/>
      <c r="F43" s="138"/>
      <c r="G43" s="138"/>
      <c r="H43" s="138"/>
      <c r="I43" s="202">
        <f t="shared" si="0"/>
        <v>0</v>
      </c>
      <c r="K43" s="172" t="s">
        <v>464</v>
      </c>
      <c r="L43" s="138"/>
      <c r="M43" s="138"/>
      <c r="N43" s="138"/>
      <c r="O43" s="138"/>
      <c r="P43" s="138"/>
      <c r="Q43" s="138"/>
      <c r="R43" s="138"/>
      <c r="S43" s="202">
        <f t="shared" si="1"/>
        <v>0</v>
      </c>
      <c r="U43" s="172" t="s">
        <v>464</v>
      </c>
      <c r="V43" s="138"/>
      <c r="W43" s="138"/>
      <c r="X43" s="138"/>
      <c r="Y43" s="138"/>
      <c r="Z43" s="138"/>
      <c r="AA43" s="138"/>
      <c r="AB43" s="138"/>
      <c r="AC43" s="202">
        <f t="shared" si="2"/>
        <v>0</v>
      </c>
    </row>
    <row r="44" spans="1:29">
      <c r="A44" s="172" t="s">
        <v>465</v>
      </c>
      <c r="B44" s="138"/>
      <c r="C44" s="138"/>
      <c r="D44" s="138"/>
      <c r="E44" s="138"/>
      <c r="F44" s="138"/>
      <c r="G44" s="138"/>
      <c r="H44" s="138"/>
      <c r="I44" s="202">
        <f t="shared" si="0"/>
        <v>0</v>
      </c>
      <c r="K44" s="172" t="s">
        <v>465</v>
      </c>
      <c r="L44" s="138"/>
      <c r="M44" s="138"/>
      <c r="N44" s="138"/>
      <c r="O44" s="138"/>
      <c r="P44" s="138"/>
      <c r="Q44" s="138"/>
      <c r="R44" s="138"/>
      <c r="S44" s="202">
        <f t="shared" si="1"/>
        <v>0</v>
      </c>
      <c r="U44" s="172" t="s">
        <v>465</v>
      </c>
      <c r="V44" s="138"/>
      <c r="W44" s="138"/>
      <c r="X44" s="138"/>
      <c r="Y44" s="138"/>
      <c r="Z44" s="138"/>
      <c r="AA44" s="138"/>
      <c r="AB44" s="138"/>
      <c r="AC44" s="202">
        <f t="shared" si="2"/>
        <v>0</v>
      </c>
    </row>
    <row r="45" spans="1:29">
      <c r="A45" s="172" t="s">
        <v>466</v>
      </c>
      <c r="B45" s="138"/>
      <c r="C45" s="138"/>
      <c r="D45" s="138"/>
      <c r="E45" s="138"/>
      <c r="F45" s="138"/>
      <c r="G45" s="138"/>
      <c r="H45" s="138"/>
      <c r="I45" s="202">
        <f t="shared" si="0"/>
        <v>0</v>
      </c>
      <c r="K45" s="172" t="s">
        <v>466</v>
      </c>
      <c r="L45" s="138"/>
      <c r="M45" s="138"/>
      <c r="N45" s="138"/>
      <c r="O45" s="138"/>
      <c r="P45" s="138"/>
      <c r="Q45" s="138"/>
      <c r="R45" s="138"/>
      <c r="S45" s="202">
        <f t="shared" si="1"/>
        <v>0</v>
      </c>
      <c r="U45" s="172" t="s">
        <v>466</v>
      </c>
      <c r="V45" s="138"/>
      <c r="W45" s="138"/>
      <c r="X45" s="138"/>
      <c r="Y45" s="138"/>
      <c r="Z45" s="138"/>
      <c r="AA45" s="138"/>
      <c r="AB45" s="138"/>
      <c r="AC45" s="202">
        <f t="shared" si="2"/>
        <v>0</v>
      </c>
    </row>
    <row r="46" spans="1:29">
      <c r="A46" s="172" t="s">
        <v>467</v>
      </c>
      <c r="B46" s="138"/>
      <c r="C46" s="138"/>
      <c r="D46" s="138"/>
      <c r="E46" s="138"/>
      <c r="F46" s="138"/>
      <c r="G46" s="138"/>
      <c r="H46" s="138"/>
      <c r="I46" s="202">
        <f t="shared" si="0"/>
        <v>0</v>
      </c>
      <c r="K46" s="172" t="s">
        <v>467</v>
      </c>
      <c r="L46" s="138"/>
      <c r="M46" s="138"/>
      <c r="N46" s="138"/>
      <c r="O46" s="138"/>
      <c r="P46" s="138"/>
      <c r="Q46" s="138"/>
      <c r="R46" s="138"/>
      <c r="S46" s="202">
        <f t="shared" si="1"/>
        <v>0</v>
      </c>
      <c r="U46" s="172" t="s">
        <v>467</v>
      </c>
      <c r="V46" s="138"/>
      <c r="W46" s="138"/>
      <c r="X46" s="138"/>
      <c r="Y46" s="138"/>
      <c r="Z46" s="138"/>
      <c r="AA46" s="138"/>
      <c r="AB46" s="138"/>
      <c r="AC46" s="202">
        <f t="shared" si="2"/>
        <v>0</v>
      </c>
    </row>
    <row r="47" spans="1:29">
      <c r="A47" s="172" t="s">
        <v>468</v>
      </c>
      <c r="B47" s="138"/>
      <c r="C47" s="138"/>
      <c r="D47" s="138"/>
      <c r="E47" s="138"/>
      <c r="F47" s="138"/>
      <c r="G47" s="138"/>
      <c r="H47" s="138"/>
      <c r="I47" s="202">
        <f t="shared" si="0"/>
        <v>0</v>
      </c>
      <c r="K47" s="172" t="s">
        <v>468</v>
      </c>
      <c r="L47" s="138"/>
      <c r="M47" s="138"/>
      <c r="N47" s="138"/>
      <c r="O47" s="138"/>
      <c r="P47" s="138"/>
      <c r="Q47" s="138"/>
      <c r="R47" s="138"/>
      <c r="S47" s="202">
        <f t="shared" si="1"/>
        <v>0</v>
      </c>
      <c r="U47" s="172" t="s">
        <v>468</v>
      </c>
      <c r="V47" s="138"/>
      <c r="W47" s="138"/>
      <c r="X47" s="138"/>
      <c r="Y47" s="138"/>
      <c r="Z47" s="138"/>
      <c r="AA47" s="138"/>
      <c r="AB47" s="138"/>
      <c r="AC47" s="202">
        <f t="shared" si="2"/>
        <v>0</v>
      </c>
    </row>
    <row r="48" spans="1:29">
      <c r="A48" s="172" t="s">
        <v>469</v>
      </c>
      <c r="B48" s="138"/>
      <c r="C48" s="138"/>
      <c r="D48" s="138"/>
      <c r="E48" s="138"/>
      <c r="F48" s="138"/>
      <c r="G48" s="138"/>
      <c r="H48" s="138"/>
      <c r="I48" s="202">
        <f t="shared" si="0"/>
        <v>0</v>
      </c>
      <c r="K48" s="172" t="s">
        <v>469</v>
      </c>
      <c r="L48" s="138"/>
      <c r="M48" s="138"/>
      <c r="N48" s="138"/>
      <c r="O48" s="138"/>
      <c r="P48" s="138"/>
      <c r="Q48" s="138"/>
      <c r="R48" s="138"/>
      <c r="S48" s="202">
        <f t="shared" si="1"/>
        <v>0</v>
      </c>
      <c r="U48" s="172" t="s">
        <v>469</v>
      </c>
      <c r="V48" s="138"/>
      <c r="W48" s="138"/>
      <c r="X48" s="138"/>
      <c r="Y48" s="138"/>
      <c r="Z48" s="138"/>
      <c r="AA48" s="138"/>
      <c r="AB48" s="138"/>
      <c r="AC48" s="202">
        <f t="shared" si="2"/>
        <v>0</v>
      </c>
    </row>
    <row r="49" spans="1:29">
      <c r="A49" s="172" t="s">
        <v>470</v>
      </c>
      <c r="B49" s="138"/>
      <c r="C49" s="138"/>
      <c r="D49" s="138"/>
      <c r="E49" s="138"/>
      <c r="F49" s="138"/>
      <c r="G49" s="138"/>
      <c r="H49" s="138"/>
      <c r="I49" s="202">
        <f t="shared" si="0"/>
        <v>0</v>
      </c>
      <c r="K49" s="172" t="s">
        <v>470</v>
      </c>
      <c r="L49" s="138"/>
      <c r="M49" s="138"/>
      <c r="N49" s="138"/>
      <c r="O49" s="138"/>
      <c r="P49" s="138"/>
      <c r="Q49" s="138"/>
      <c r="R49" s="138"/>
      <c r="S49" s="202">
        <f t="shared" si="1"/>
        <v>0</v>
      </c>
      <c r="U49" s="172" t="s">
        <v>470</v>
      </c>
      <c r="V49" s="138"/>
      <c r="W49" s="138"/>
      <c r="X49" s="138"/>
      <c r="Y49" s="138"/>
      <c r="Z49" s="138"/>
      <c r="AA49" s="138"/>
      <c r="AB49" s="138"/>
      <c r="AC49" s="202">
        <f t="shared" si="2"/>
        <v>0</v>
      </c>
    </row>
    <row r="50" spans="1:29">
      <c r="A50" s="172" t="s">
        <v>460</v>
      </c>
      <c r="B50" s="138"/>
      <c r="C50" s="138"/>
      <c r="D50" s="138"/>
      <c r="E50" s="138"/>
      <c r="F50" s="138"/>
      <c r="G50" s="138"/>
      <c r="H50" s="138"/>
      <c r="I50" s="202">
        <f t="shared" si="0"/>
        <v>0</v>
      </c>
      <c r="K50" s="172" t="s">
        <v>460</v>
      </c>
      <c r="L50" s="138"/>
      <c r="M50" s="138"/>
      <c r="N50" s="138"/>
      <c r="O50" s="138"/>
      <c r="P50" s="138"/>
      <c r="Q50" s="138"/>
      <c r="R50" s="138"/>
      <c r="S50" s="202"/>
      <c r="U50" s="172" t="s">
        <v>460</v>
      </c>
      <c r="V50" s="138"/>
      <c r="W50" s="138"/>
      <c r="X50" s="138"/>
      <c r="Y50" s="138"/>
      <c r="Z50" s="138"/>
      <c r="AA50" s="138"/>
      <c r="AB50" s="138"/>
      <c r="AC50" s="202"/>
    </row>
    <row r="51" spans="1:29">
      <c r="A51" s="223" t="s">
        <v>472</v>
      </c>
      <c r="B51" s="202">
        <f t="shared" ref="B51:H51" si="3">SUM(B31:B49)</f>
        <v>0</v>
      </c>
      <c r="C51" s="202">
        <f t="shared" si="3"/>
        <v>0</v>
      </c>
      <c r="D51" s="202">
        <f t="shared" si="3"/>
        <v>0</v>
      </c>
      <c r="E51" s="202">
        <f t="shared" si="3"/>
        <v>0</v>
      </c>
      <c r="F51" s="202">
        <f t="shared" si="3"/>
        <v>0</v>
      </c>
      <c r="G51" s="202">
        <f t="shared" si="3"/>
        <v>0</v>
      </c>
      <c r="H51" s="202">
        <f t="shared" si="3"/>
        <v>0</v>
      </c>
      <c r="I51" s="202">
        <f>SUM(B51:H51)</f>
        <v>0</v>
      </c>
      <c r="K51" s="223" t="s">
        <v>472</v>
      </c>
      <c r="L51" s="202">
        <f t="shared" ref="L51:R51" si="4">SUM(L31:L49)</f>
        <v>0</v>
      </c>
      <c r="M51" s="202">
        <f t="shared" si="4"/>
        <v>0</v>
      </c>
      <c r="N51" s="202">
        <f t="shared" si="4"/>
        <v>0</v>
      </c>
      <c r="O51" s="202">
        <f t="shared" si="4"/>
        <v>0</v>
      </c>
      <c r="P51" s="202">
        <f t="shared" si="4"/>
        <v>0</v>
      </c>
      <c r="Q51" s="202">
        <f t="shared" si="4"/>
        <v>0</v>
      </c>
      <c r="R51" s="202">
        <f t="shared" si="4"/>
        <v>0</v>
      </c>
      <c r="S51" s="202">
        <f>SUM(L51:R51)</f>
        <v>0</v>
      </c>
      <c r="U51" s="223" t="s">
        <v>472</v>
      </c>
      <c r="V51" s="202">
        <f t="shared" ref="V51:AB51" si="5">SUM(V31:V49)</f>
        <v>0</v>
      </c>
      <c r="W51" s="202">
        <f t="shared" si="5"/>
        <v>0</v>
      </c>
      <c r="X51" s="202">
        <f t="shared" si="5"/>
        <v>0</v>
      </c>
      <c r="Y51" s="202">
        <f t="shared" si="5"/>
        <v>0</v>
      </c>
      <c r="Z51" s="202">
        <f t="shared" si="5"/>
        <v>0</v>
      </c>
      <c r="AA51" s="202">
        <f t="shared" si="5"/>
        <v>0</v>
      </c>
      <c r="AB51" s="202">
        <f t="shared" si="5"/>
        <v>0</v>
      </c>
      <c r="AC51" s="202">
        <f>SUM(V51:AB51)</f>
        <v>0</v>
      </c>
    </row>
    <row r="53" spans="1:29" ht="28.5" customHeight="1">
      <c r="A53" s="426" t="s">
        <v>537</v>
      </c>
      <c r="B53" s="426"/>
      <c r="C53" s="426"/>
    </row>
    <row r="54" spans="1:29">
      <c r="A54" s="427"/>
      <c r="B54" s="427"/>
      <c r="C54" s="427"/>
    </row>
    <row r="55" spans="1:29">
      <c r="A55" s="427"/>
      <c r="B55" s="427"/>
      <c r="C55" s="427"/>
    </row>
    <row r="56" spans="1:29">
      <c r="A56" s="427"/>
      <c r="B56" s="427"/>
      <c r="C56" s="427"/>
    </row>
    <row r="57" spans="1:29">
      <c r="A57" s="427"/>
      <c r="B57" s="427"/>
      <c r="C57" s="427"/>
    </row>
    <row r="58" spans="1:29">
      <c r="A58" s="427"/>
      <c r="B58" s="427"/>
      <c r="C58" s="427"/>
    </row>
    <row r="59" spans="1:29">
      <c r="A59" s="427"/>
      <c r="B59" s="427"/>
      <c r="C59" s="427"/>
    </row>
    <row r="61" spans="1:29">
      <c r="A61" s="49" t="str">
        <f>"Balance sheet impact of BBB cliff on "&amp;B24</f>
        <v>Balance sheet impact of BBB cliff on MAP 1</v>
      </c>
    </row>
    <row r="62" spans="1:29">
      <c r="A62" s="123" t="s">
        <v>395</v>
      </c>
      <c r="B62" s="123" t="s">
        <v>396</v>
      </c>
      <c r="C62" s="123" t="s">
        <v>397</v>
      </c>
    </row>
    <row r="63" spans="1:29">
      <c r="A63" s="118" t="s">
        <v>336</v>
      </c>
      <c r="B63" s="122"/>
      <c r="C63" s="122"/>
    </row>
    <row r="64" spans="1:29">
      <c r="A64" s="118" t="s">
        <v>394</v>
      </c>
      <c r="B64" s="122"/>
      <c r="C64" s="122"/>
    </row>
    <row r="66" spans="1:5">
      <c r="A66" s="43" t="s">
        <v>527</v>
      </c>
    </row>
    <row r="67" spans="1:5">
      <c r="A67" s="422" t="s">
        <v>471</v>
      </c>
      <c r="B67" s="424" t="s">
        <v>528</v>
      </c>
      <c r="C67" s="424" t="s">
        <v>529</v>
      </c>
      <c r="D67" s="424" t="s">
        <v>530</v>
      </c>
      <c r="E67" s="424" t="s">
        <v>531</v>
      </c>
    </row>
    <row r="68" spans="1:5">
      <c r="A68" s="423"/>
      <c r="B68" s="425"/>
      <c r="C68" s="425"/>
      <c r="D68" s="425"/>
      <c r="E68" s="425"/>
    </row>
    <row r="69" spans="1:5">
      <c r="A69" s="172" t="s">
        <v>451</v>
      </c>
      <c r="B69" s="122"/>
      <c r="C69" s="122"/>
      <c r="D69" s="122"/>
      <c r="E69" s="122"/>
    </row>
    <row r="70" spans="1:5">
      <c r="A70" s="172" t="s">
        <v>452</v>
      </c>
      <c r="B70" s="122"/>
      <c r="C70" s="122"/>
      <c r="D70" s="122"/>
      <c r="E70" s="122"/>
    </row>
    <row r="71" spans="1:5">
      <c r="A71" s="172" t="s">
        <v>453</v>
      </c>
      <c r="B71" s="122"/>
      <c r="C71" s="122"/>
      <c r="D71" s="122"/>
      <c r="E71" s="122"/>
    </row>
    <row r="72" spans="1:5">
      <c r="A72" s="172" t="s">
        <v>454</v>
      </c>
      <c r="B72" s="122"/>
      <c r="C72" s="122"/>
      <c r="D72" s="122"/>
      <c r="E72" s="122"/>
    </row>
    <row r="73" spans="1:5">
      <c r="A73" s="172" t="s">
        <v>455</v>
      </c>
      <c r="B73" s="122"/>
      <c r="C73" s="122"/>
      <c r="D73" s="122"/>
      <c r="E73" s="122"/>
    </row>
    <row r="74" spans="1:5">
      <c r="A74" s="172" t="s">
        <v>456</v>
      </c>
      <c r="B74" s="122"/>
      <c r="C74" s="122"/>
      <c r="D74" s="122"/>
      <c r="E74" s="122"/>
    </row>
    <row r="75" spans="1:5">
      <c r="A75" s="172" t="s">
        <v>457</v>
      </c>
      <c r="B75" s="122"/>
      <c r="C75" s="122"/>
      <c r="D75" s="122"/>
      <c r="E75" s="122"/>
    </row>
    <row r="76" spans="1:5">
      <c r="A76" s="172" t="s">
        <v>458</v>
      </c>
      <c r="B76" s="122"/>
      <c r="C76" s="122"/>
      <c r="D76" s="122"/>
      <c r="E76" s="122"/>
    </row>
    <row r="77" spans="1:5">
      <c r="A77" s="172" t="s">
        <v>459</v>
      </c>
      <c r="B77" s="122"/>
      <c r="C77" s="122"/>
      <c r="D77" s="122"/>
      <c r="E77" s="122"/>
    </row>
    <row r="78" spans="1:5">
      <c r="A78" s="172" t="s">
        <v>460</v>
      </c>
      <c r="B78" s="122"/>
      <c r="C78" s="122"/>
      <c r="D78" s="122"/>
      <c r="E78" s="122"/>
    </row>
    <row r="79" spans="1:5">
      <c r="A79" s="172" t="s">
        <v>461</v>
      </c>
      <c r="B79" s="122"/>
      <c r="C79" s="122"/>
      <c r="D79" s="122"/>
      <c r="E79" s="122"/>
    </row>
    <row r="80" spans="1:5">
      <c r="A80" s="172" t="s">
        <v>462</v>
      </c>
      <c r="B80" s="122"/>
      <c r="C80" s="122"/>
      <c r="D80" s="122"/>
      <c r="E80" s="122"/>
    </row>
    <row r="81" spans="1:5">
      <c r="A81" s="172" t="s">
        <v>463</v>
      </c>
      <c r="B81" s="122"/>
      <c r="C81" s="122"/>
      <c r="D81" s="122"/>
      <c r="E81" s="122"/>
    </row>
    <row r="82" spans="1:5" ht="28.5">
      <c r="A82" s="172" t="s">
        <v>464</v>
      </c>
      <c r="B82" s="122"/>
      <c r="C82" s="122"/>
      <c r="D82" s="122"/>
      <c r="E82" s="122"/>
    </row>
    <row r="83" spans="1:5">
      <c r="A83" s="172" t="s">
        <v>465</v>
      </c>
      <c r="B83" s="122"/>
      <c r="C83" s="122"/>
      <c r="D83" s="122"/>
      <c r="E83" s="122"/>
    </row>
    <row r="84" spans="1:5">
      <c r="A84" s="172" t="s">
        <v>466</v>
      </c>
      <c r="B84" s="122"/>
      <c r="C84" s="122"/>
      <c r="D84" s="122"/>
      <c r="E84" s="122"/>
    </row>
    <row r="85" spans="1:5">
      <c r="A85" s="172" t="s">
        <v>467</v>
      </c>
      <c r="B85" s="122"/>
      <c r="C85" s="122"/>
      <c r="D85" s="122"/>
      <c r="E85" s="122"/>
    </row>
    <row r="86" spans="1:5">
      <c r="A86" s="172" t="s">
        <v>468</v>
      </c>
      <c r="B86" s="122"/>
      <c r="C86" s="122"/>
      <c r="D86" s="122"/>
      <c r="E86" s="122"/>
    </row>
    <row r="87" spans="1:5">
      <c r="A87" s="172" t="s">
        <v>469</v>
      </c>
      <c r="B87" s="122"/>
      <c r="C87" s="122"/>
      <c r="D87" s="122"/>
      <c r="E87" s="122"/>
    </row>
    <row r="88" spans="1:5">
      <c r="A88" s="172" t="s">
        <v>470</v>
      </c>
      <c r="B88" s="122"/>
      <c r="C88" s="122"/>
      <c r="D88" s="122"/>
      <c r="E88" s="122"/>
    </row>
    <row r="89" spans="1:5">
      <c r="A89" s="223" t="s">
        <v>472</v>
      </c>
      <c r="B89" s="202">
        <f t="shared" ref="B89:E89" si="6">SUM(B69:B88)</f>
        <v>0</v>
      </c>
      <c r="C89" s="202">
        <f t="shared" si="6"/>
        <v>0</v>
      </c>
      <c r="D89" s="202">
        <f t="shared" si="6"/>
        <v>0</v>
      </c>
      <c r="E89" s="202">
        <f t="shared" si="6"/>
        <v>0</v>
      </c>
    </row>
    <row r="91" spans="1:5">
      <c r="A91" s="49" t="str">
        <f>"Sensitivity: Balance sheet impact if "&amp;B24&amp;" rebalanced with gilts only"</f>
        <v>Sensitivity: Balance sheet impact if MAP 1 rebalanced with gilts only</v>
      </c>
    </row>
    <row r="92" spans="1:5">
      <c r="A92" s="118" t="s">
        <v>336</v>
      </c>
      <c r="B92" s="122"/>
    </row>
    <row r="93" spans="1:5">
      <c r="A93" s="118" t="s">
        <v>394</v>
      </c>
      <c r="B93" s="122"/>
    </row>
  </sheetData>
  <mergeCells count="20">
    <mergeCell ref="V29:AB29"/>
    <mergeCell ref="A53:C53"/>
    <mergeCell ref="A54:C59"/>
    <mergeCell ref="A67:A68"/>
    <mergeCell ref="B67:B68"/>
    <mergeCell ref="C67:C68"/>
    <mergeCell ref="D67:D68"/>
    <mergeCell ref="E67:E68"/>
    <mergeCell ref="U29:U30"/>
    <mergeCell ref="B9:E9"/>
    <mergeCell ref="A29:A30"/>
    <mergeCell ref="B29:H29"/>
    <mergeCell ref="K29:K30"/>
    <mergeCell ref="L29:R29"/>
    <mergeCell ref="B8:E8"/>
    <mergeCell ref="D2:E2"/>
    <mergeCell ref="D3:E3"/>
    <mergeCell ref="D4:E4"/>
    <mergeCell ref="B6:E6"/>
    <mergeCell ref="B7:E7"/>
  </mergeCell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112"/>
  <sheetViews>
    <sheetView showGridLines="0" zoomScale="85" zoomScaleNormal="85" workbookViewId="0">
      <selection activeCell="B4" sqref="B4"/>
    </sheetView>
  </sheetViews>
  <sheetFormatPr defaultColWidth="9.1328125" defaultRowHeight="14.25"/>
  <cols>
    <col min="1" max="1" width="71.86328125" style="67" customWidth="1"/>
    <col min="2" max="2" width="11.59765625" style="62" customWidth="1"/>
    <col min="3" max="7" width="22" style="62" customWidth="1"/>
    <col min="8" max="8" width="2.59765625" style="63" customWidth="1"/>
    <col min="9" max="9" width="76.73046875" style="64" customWidth="1"/>
    <col min="10" max="14" width="14.73046875" style="64" customWidth="1"/>
    <col min="15" max="16384" width="9.1328125" style="64"/>
  </cols>
  <sheetData>
    <row r="1" spans="1:9" ht="31.35" customHeight="1">
      <c r="A1" s="61" t="str">
        <f>Summary!$A$1</f>
        <v>PRA Insurance Stress Testing 2019</v>
      </c>
    </row>
    <row r="2" spans="1:9" ht="21" customHeight="1">
      <c r="A2" s="100" t="s">
        <v>409</v>
      </c>
      <c r="B2" s="72" t="s">
        <v>368</v>
      </c>
      <c r="G2" s="218" t="s">
        <v>21</v>
      </c>
      <c r="H2" s="66"/>
    </row>
    <row r="3" spans="1:9" ht="21" customHeight="1">
      <c r="G3" s="219" t="s">
        <v>19</v>
      </c>
      <c r="H3" s="66"/>
    </row>
    <row r="4" spans="1:9" ht="21" customHeight="1">
      <c r="G4" s="220" t="s">
        <v>20</v>
      </c>
      <c r="H4" s="68"/>
    </row>
    <row r="5" spans="1:9">
      <c r="H5" s="68"/>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c r="H7" s="112"/>
    </row>
    <row r="8" spans="1:9">
      <c r="A8" s="1" t="s">
        <v>13</v>
      </c>
      <c r="B8" s="350" t="str">
        <f>IF('Firm Info'!$B$11="","", TEXT('Firm Info'!$B$11,"dd/mm/yyyy"))</f>
        <v>31/12/2018</v>
      </c>
      <c r="C8" s="351"/>
      <c r="D8" s="351" t="str">
        <f>IF('Firm Info'!D10="","", TEXT('Firm Info'!D10+1,"dd/mm/yyyy"))</f>
        <v/>
      </c>
      <c r="E8" s="351"/>
      <c r="F8" s="351" t="str">
        <f>IF('Firm Info'!F10="","", TEXT('Firm Info'!F10+1,"dd/mm/yyyy"))</f>
        <v/>
      </c>
      <c r="G8" s="352"/>
      <c r="H8" s="113"/>
    </row>
    <row r="9" spans="1:9">
      <c r="A9" s="70"/>
      <c r="B9" s="113"/>
      <c r="C9" s="113"/>
      <c r="D9" s="113"/>
      <c r="E9" s="113"/>
      <c r="F9" s="113"/>
      <c r="G9" s="113"/>
      <c r="H9" s="113"/>
    </row>
    <row r="10" spans="1:9" ht="21">
      <c r="A10" s="72" t="s">
        <v>337</v>
      </c>
      <c r="B10" s="113"/>
      <c r="C10" s="113"/>
      <c r="D10" s="113"/>
      <c r="E10" s="113"/>
      <c r="F10" s="113"/>
      <c r="G10" s="113"/>
      <c r="H10" s="113"/>
    </row>
    <row r="11" spans="1:9" ht="21">
      <c r="A11" s="72" t="s">
        <v>233</v>
      </c>
      <c r="B11" s="113"/>
      <c r="C11" s="113"/>
      <c r="D11" s="113"/>
      <c r="E11" s="113"/>
      <c r="F11" s="113"/>
      <c r="G11" s="113"/>
      <c r="H11" s="113"/>
    </row>
    <row r="12" spans="1:9">
      <c r="C12" s="130"/>
    </row>
    <row r="13" spans="1:9">
      <c r="B13" s="74"/>
      <c r="C13" s="5" t="s">
        <v>53</v>
      </c>
      <c r="D13" s="74"/>
      <c r="E13" s="74"/>
      <c r="F13" s="74"/>
      <c r="H13" s="75"/>
    </row>
    <row r="14" spans="1:9" ht="42.75" customHeight="1">
      <c r="A14" s="74"/>
      <c r="B14" s="74"/>
      <c r="C14" s="5" t="s">
        <v>54</v>
      </c>
      <c r="D14" s="354" t="s">
        <v>376</v>
      </c>
      <c r="E14" s="354"/>
      <c r="F14" s="354"/>
      <c r="G14" s="354"/>
      <c r="H14" s="75"/>
      <c r="I14" s="5" t="s">
        <v>377</v>
      </c>
    </row>
    <row r="15" spans="1:9" ht="14.25" customHeight="1">
      <c r="A15" s="64"/>
      <c r="B15" s="131" t="s">
        <v>379</v>
      </c>
      <c r="C15" s="4" t="s">
        <v>2</v>
      </c>
      <c r="D15" s="4" t="s">
        <v>374</v>
      </c>
      <c r="E15" s="4" t="s">
        <v>375</v>
      </c>
      <c r="F15" s="205" t="s">
        <v>381</v>
      </c>
      <c r="G15" s="205" t="s">
        <v>382</v>
      </c>
      <c r="H15" s="62"/>
      <c r="I15" s="4"/>
    </row>
    <row r="16" spans="1:9" ht="14.25" customHeight="1">
      <c r="A16" s="73" t="s">
        <v>10</v>
      </c>
      <c r="B16" s="131" t="s">
        <v>380</v>
      </c>
      <c r="C16" s="133"/>
      <c r="D16" s="133"/>
      <c r="E16" s="133"/>
      <c r="F16" s="173"/>
      <c r="G16" s="173"/>
      <c r="H16" s="62"/>
      <c r="I16" s="129"/>
    </row>
    <row r="17" spans="1:9" ht="14.25" customHeight="1">
      <c r="A17" s="3" t="s">
        <v>35</v>
      </c>
      <c r="B17" s="129"/>
      <c r="C17" s="129"/>
      <c r="D17" s="129"/>
      <c r="E17" s="129"/>
      <c r="F17" s="129"/>
      <c r="G17" s="129"/>
      <c r="H17" s="76"/>
      <c r="I17" s="129"/>
    </row>
    <row r="18" spans="1:9">
      <c r="A18" s="22" t="s">
        <v>55</v>
      </c>
      <c r="B18" s="4" t="s">
        <v>56</v>
      </c>
      <c r="C18" s="11"/>
      <c r="D18" s="11"/>
      <c r="E18" s="11"/>
      <c r="F18" s="11"/>
      <c r="G18" s="11"/>
      <c r="H18" s="77"/>
      <c r="I18" s="11"/>
    </row>
    <row r="19" spans="1:9">
      <c r="A19" s="22" t="s">
        <v>57</v>
      </c>
      <c r="B19" s="4" t="s">
        <v>58</v>
      </c>
      <c r="C19" s="11"/>
      <c r="D19" s="11"/>
      <c r="E19" s="11"/>
      <c r="F19" s="11"/>
      <c r="G19" s="11"/>
      <c r="H19" s="77"/>
      <c r="I19" s="11"/>
    </row>
    <row r="20" spans="1:9">
      <c r="A20" s="22" t="s">
        <v>59</v>
      </c>
      <c r="B20" s="4" t="s">
        <v>60</v>
      </c>
      <c r="C20" s="10"/>
      <c r="D20" s="10"/>
      <c r="E20" s="10"/>
      <c r="F20" s="10"/>
      <c r="G20" s="10"/>
      <c r="H20" s="77"/>
      <c r="I20" s="10"/>
    </row>
    <row r="21" spans="1:9">
      <c r="A21" s="22" t="s">
        <v>61</v>
      </c>
      <c r="B21" s="4" t="s">
        <v>62</v>
      </c>
      <c r="C21" s="10"/>
      <c r="D21" s="10"/>
      <c r="E21" s="10"/>
      <c r="F21" s="10"/>
      <c r="G21" s="10"/>
      <c r="H21" s="77"/>
      <c r="I21" s="10"/>
    </row>
    <row r="22" spans="1:9">
      <c r="A22" s="22" t="s">
        <v>63</v>
      </c>
      <c r="B22" s="4" t="s">
        <v>64</v>
      </c>
      <c r="C22" s="10"/>
      <c r="D22" s="10"/>
      <c r="E22" s="10"/>
      <c r="F22" s="10"/>
      <c r="G22" s="10"/>
      <c r="H22" s="77"/>
      <c r="I22" s="10"/>
    </row>
    <row r="23" spans="1:9">
      <c r="A23" s="22" t="s">
        <v>65</v>
      </c>
      <c r="B23" s="4" t="s">
        <v>66</v>
      </c>
      <c r="C23" s="10"/>
      <c r="D23" s="10"/>
      <c r="E23" s="10"/>
      <c r="F23" s="10"/>
      <c r="G23" s="10"/>
      <c r="H23" s="77"/>
      <c r="I23" s="10"/>
    </row>
    <row r="24" spans="1:9">
      <c r="A24" s="21" t="s">
        <v>67</v>
      </c>
      <c r="B24" s="4" t="s">
        <v>68</v>
      </c>
      <c r="C24" s="10"/>
      <c r="D24" s="10"/>
      <c r="E24" s="10"/>
      <c r="F24" s="10"/>
      <c r="G24" s="10"/>
      <c r="H24" s="77"/>
      <c r="I24" s="10"/>
    </row>
    <row r="25" spans="1:9">
      <c r="A25" s="20" t="s">
        <v>69</v>
      </c>
      <c r="B25" s="4" t="s">
        <v>70</v>
      </c>
      <c r="C25" s="10"/>
      <c r="D25" s="10"/>
      <c r="E25" s="10"/>
      <c r="F25" s="10"/>
      <c r="G25" s="10"/>
      <c r="H25" s="77"/>
      <c r="I25" s="10"/>
    </row>
    <row r="26" spans="1:9">
      <c r="A26" s="20" t="s">
        <v>71</v>
      </c>
      <c r="B26" s="4" t="s">
        <v>72</v>
      </c>
      <c r="C26" s="10"/>
      <c r="D26" s="10"/>
      <c r="E26" s="10"/>
      <c r="F26" s="10"/>
      <c r="G26" s="10"/>
      <c r="H26" s="77"/>
      <c r="I26" s="10"/>
    </row>
    <row r="27" spans="1:9">
      <c r="A27" s="20" t="s">
        <v>25</v>
      </c>
      <c r="B27" s="4" t="s">
        <v>73</v>
      </c>
      <c r="C27" s="10"/>
      <c r="D27" s="10"/>
      <c r="E27" s="10"/>
      <c r="F27" s="10"/>
      <c r="G27" s="10"/>
      <c r="H27" s="77"/>
      <c r="I27" s="10"/>
    </row>
    <row r="28" spans="1:9">
      <c r="A28" s="19" t="s">
        <v>74</v>
      </c>
      <c r="B28" s="4" t="s">
        <v>75</v>
      </c>
      <c r="C28" s="10"/>
      <c r="D28" s="10"/>
      <c r="E28" s="10"/>
      <c r="F28" s="10"/>
      <c r="G28" s="10"/>
      <c r="H28" s="77"/>
      <c r="I28" s="10"/>
    </row>
    <row r="29" spans="1:9">
      <c r="A29" s="19" t="s">
        <v>76</v>
      </c>
      <c r="B29" s="4" t="s">
        <v>77</v>
      </c>
      <c r="C29" s="10"/>
      <c r="D29" s="10"/>
      <c r="E29" s="10"/>
      <c r="F29" s="10"/>
      <c r="G29" s="10"/>
      <c r="H29" s="77"/>
      <c r="I29" s="10"/>
    </row>
    <row r="30" spans="1:9">
      <c r="A30" s="20" t="s">
        <v>78</v>
      </c>
      <c r="B30" s="4" t="s">
        <v>79</v>
      </c>
      <c r="C30" s="10"/>
      <c r="D30" s="10"/>
      <c r="E30" s="10"/>
      <c r="F30" s="10"/>
      <c r="G30" s="10"/>
      <c r="H30" s="77"/>
      <c r="I30" s="10"/>
    </row>
    <row r="31" spans="1:9">
      <c r="A31" s="19" t="s">
        <v>80</v>
      </c>
      <c r="B31" s="4" t="s">
        <v>81</v>
      </c>
      <c r="C31" s="10"/>
      <c r="D31" s="10"/>
      <c r="E31" s="10"/>
      <c r="F31" s="10"/>
      <c r="G31" s="10"/>
      <c r="H31" s="77"/>
      <c r="I31" s="10"/>
    </row>
    <row r="32" spans="1:9">
      <c r="A32" s="19" t="s">
        <v>82</v>
      </c>
      <c r="B32" s="4" t="s">
        <v>83</v>
      </c>
      <c r="C32" s="10"/>
      <c r="D32" s="10"/>
      <c r="E32" s="10"/>
      <c r="F32" s="10"/>
      <c r="G32" s="10"/>
      <c r="H32" s="77"/>
      <c r="I32" s="10"/>
    </row>
    <row r="33" spans="1:9">
      <c r="A33" s="19" t="s">
        <v>46</v>
      </c>
      <c r="B33" s="4" t="s">
        <v>84</v>
      </c>
      <c r="C33" s="10"/>
      <c r="D33" s="10"/>
      <c r="E33" s="10"/>
      <c r="F33" s="10"/>
      <c r="G33" s="10"/>
      <c r="H33" s="77"/>
      <c r="I33" s="10"/>
    </row>
    <row r="34" spans="1:9">
      <c r="A34" s="19" t="s">
        <v>47</v>
      </c>
      <c r="B34" s="4" t="s">
        <v>85</v>
      </c>
      <c r="C34" s="10"/>
      <c r="D34" s="10"/>
      <c r="E34" s="10"/>
      <c r="F34" s="10"/>
      <c r="G34" s="10"/>
      <c r="H34" s="77"/>
      <c r="I34" s="10"/>
    </row>
    <row r="35" spans="1:9">
      <c r="A35" s="20" t="s">
        <v>86</v>
      </c>
      <c r="B35" s="4" t="s">
        <v>87</v>
      </c>
      <c r="C35" s="9"/>
      <c r="D35" s="9"/>
      <c r="E35" s="9"/>
      <c r="F35" s="9"/>
      <c r="G35" s="9"/>
      <c r="H35" s="78"/>
      <c r="I35" s="9"/>
    </row>
    <row r="36" spans="1:9">
      <c r="A36" s="20" t="s">
        <v>88</v>
      </c>
      <c r="B36" s="4" t="s">
        <v>89</v>
      </c>
      <c r="C36" s="10"/>
      <c r="D36" s="10"/>
      <c r="E36" s="10"/>
      <c r="F36" s="10"/>
      <c r="G36" s="10"/>
      <c r="H36" s="77"/>
      <c r="I36" s="10"/>
    </row>
    <row r="37" spans="1:9">
      <c r="A37" s="20" t="s">
        <v>90</v>
      </c>
      <c r="B37" s="4" t="s">
        <v>91</v>
      </c>
      <c r="C37" s="10"/>
      <c r="D37" s="10"/>
      <c r="E37" s="10"/>
      <c r="F37" s="10"/>
      <c r="G37" s="10"/>
      <c r="H37" s="77"/>
      <c r="I37" s="10"/>
    </row>
    <row r="38" spans="1:9" ht="14.25" customHeight="1">
      <c r="A38" s="20" t="s">
        <v>48</v>
      </c>
      <c r="B38" s="4" t="s">
        <v>92</v>
      </c>
      <c r="C38" s="10"/>
      <c r="D38" s="10"/>
      <c r="E38" s="10"/>
      <c r="F38" s="10"/>
      <c r="G38" s="10"/>
      <c r="H38" s="77"/>
      <c r="I38" s="10"/>
    </row>
    <row r="39" spans="1:9">
      <c r="A39" s="22" t="s">
        <v>93</v>
      </c>
      <c r="B39" s="4" t="s">
        <v>94</v>
      </c>
      <c r="C39" s="10"/>
      <c r="D39" s="10"/>
      <c r="E39" s="10"/>
      <c r="F39" s="10"/>
      <c r="G39" s="10"/>
      <c r="H39" s="77"/>
      <c r="I39" s="10"/>
    </row>
    <row r="40" spans="1:9">
      <c r="A40" s="22" t="s">
        <v>95</v>
      </c>
      <c r="B40" s="4" t="s">
        <v>96</v>
      </c>
      <c r="C40" s="10"/>
      <c r="D40" s="10"/>
      <c r="E40" s="10"/>
      <c r="F40" s="10"/>
      <c r="G40" s="10"/>
      <c r="H40" s="77"/>
      <c r="I40" s="10"/>
    </row>
    <row r="41" spans="1:9">
      <c r="A41" s="20" t="s">
        <v>97</v>
      </c>
      <c r="B41" s="4" t="s">
        <v>98</v>
      </c>
      <c r="C41" s="10"/>
      <c r="D41" s="10"/>
      <c r="E41" s="10"/>
      <c r="F41" s="10"/>
      <c r="G41" s="10"/>
      <c r="H41" s="77"/>
      <c r="I41" s="10"/>
    </row>
    <row r="42" spans="1:9">
      <c r="A42" s="20" t="s">
        <v>99</v>
      </c>
      <c r="B42" s="4" t="s">
        <v>100</v>
      </c>
      <c r="C42" s="10"/>
      <c r="D42" s="10"/>
      <c r="E42" s="10"/>
      <c r="F42" s="10"/>
      <c r="G42" s="10"/>
      <c r="H42" s="77"/>
      <c r="I42" s="10"/>
    </row>
    <row r="43" spans="1:9">
      <c r="A43" s="20" t="s">
        <v>101</v>
      </c>
      <c r="B43" s="4" t="s">
        <v>102</v>
      </c>
      <c r="C43" s="10"/>
      <c r="D43" s="10"/>
      <c r="E43" s="10"/>
      <c r="F43" s="10"/>
      <c r="G43" s="10"/>
      <c r="H43" s="77"/>
      <c r="I43" s="10"/>
    </row>
    <row r="44" spans="1:9">
      <c r="A44" s="18" t="s">
        <v>103</v>
      </c>
      <c r="B44" s="4" t="s">
        <v>104</v>
      </c>
      <c r="C44" s="10"/>
      <c r="D44" s="10"/>
      <c r="E44" s="10"/>
      <c r="F44" s="10"/>
      <c r="G44" s="10"/>
      <c r="H44" s="77"/>
      <c r="I44" s="10"/>
    </row>
    <row r="45" spans="1:9">
      <c r="A45" s="17" t="s">
        <v>105</v>
      </c>
      <c r="B45" s="4" t="s">
        <v>106</v>
      </c>
      <c r="C45" s="10"/>
      <c r="D45" s="10"/>
      <c r="E45" s="10"/>
      <c r="F45" s="10"/>
      <c r="G45" s="10"/>
      <c r="H45" s="77"/>
      <c r="I45" s="10"/>
    </row>
    <row r="46" spans="1:9">
      <c r="A46" s="19" t="s">
        <v>107</v>
      </c>
      <c r="B46" s="4" t="s">
        <v>108</v>
      </c>
      <c r="C46" s="10"/>
      <c r="D46" s="10"/>
      <c r="E46" s="10"/>
      <c r="F46" s="10"/>
      <c r="G46" s="10"/>
      <c r="H46" s="77"/>
      <c r="I46" s="10"/>
    </row>
    <row r="47" spans="1:9">
      <c r="A47" s="19" t="s">
        <v>109</v>
      </c>
      <c r="B47" s="4" t="s">
        <v>110</v>
      </c>
      <c r="C47" s="10"/>
      <c r="D47" s="10"/>
      <c r="E47" s="10"/>
      <c r="F47" s="10"/>
      <c r="G47" s="10"/>
      <c r="H47" s="77"/>
      <c r="I47" s="10"/>
    </row>
    <row r="48" spans="1:9">
      <c r="A48" s="16" t="s">
        <v>111</v>
      </c>
      <c r="B48" s="4" t="s">
        <v>112</v>
      </c>
      <c r="C48" s="10"/>
      <c r="D48" s="10"/>
      <c r="E48" s="10"/>
      <c r="F48" s="10"/>
      <c r="G48" s="10"/>
      <c r="H48" s="77"/>
      <c r="I48" s="10"/>
    </row>
    <row r="49" spans="1:9">
      <c r="A49" s="19" t="s">
        <v>113</v>
      </c>
      <c r="B49" s="4" t="s">
        <v>114</v>
      </c>
      <c r="C49" s="10"/>
      <c r="D49" s="10"/>
      <c r="E49" s="10"/>
      <c r="F49" s="10"/>
      <c r="G49" s="10"/>
      <c r="H49" s="77"/>
      <c r="I49" s="10"/>
    </row>
    <row r="50" spans="1:9">
      <c r="A50" s="19" t="s">
        <v>115</v>
      </c>
      <c r="B50" s="4" t="s">
        <v>116</v>
      </c>
      <c r="C50" s="10"/>
      <c r="D50" s="10"/>
      <c r="E50" s="10"/>
      <c r="F50" s="10"/>
      <c r="G50" s="10"/>
      <c r="H50" s="77"/>
      <c r="I50" s="10"/>
    </row>
    <row r="51" spans="1:9">
      <c r="A51" s="20" t="s">
        <v>117</v>
      </c>
      <c r="B51" s="4" t="s">
        <v>118</v>
      </c>
      <c r="C51" s="10"/>
      <c r="D51" s="10"/>
      <c r="E51" s="10"/>
      <c r="F51" s="10"/>
      <c r="G51" s="10"/>
      <c r="H51" s="77"/>
      <c r="I51" s="10"/>
    </row>
    <row r="52" spans="1:9">
      <c r="A52" s="22" t="s">
        <v>119</v>
      </c>
      <c r="B52" s="4" t="s">
        <v>120</v>
      </c>
      <c r="C52" s="10"/>
      <c r="D52" s="10"/>
      <c r="E52" s="10"/>
      <c r="F52" s="10"/>
      <c r="G52" s="10"/>
      <c r="H52" s="77"/>
      <c r="I52" s="10"/>
    </row>
    <row r="53" spans="1:9">
      <c r="A53" s="22" t="s">
        <v>121</v>
      </c>
      <c r="B53" s="4" t="s">
        <v>122</v>
      </c>
      <c r="C53" s="10"/>
      <c r="D53" s="10"/>
      <c r="E53" s="10"/>
      <c r="F53" s="10"/>
      <c r="G53" s="10"/>
      <c r="H53" s="77"/>
      <c r="I53" s="10"/>
    </row>
    <row r="54" spans="1:9">
      <c r="A54" s="22" t="s">
        <v>232</v>
      </c>
      <c r="B54" s="4" t="s">
        <v>123</v>
      </c>
      <c r="C54" s="10"/>
      <c r="D54" s="10"/>
      <c r="E54" s="10"/>
      <c r="F54" s="10"/>
      <c r="G54" s="10"/>
      <c r="H54" s="77"/>
      <c r="I54" s="10"/>
    </row>
    <row r="55" spans="1:9">
      <c r="A55" s="22" t="s">
        <v>124</v>
      </c>
      <c r="B55" s="4" t="s">
        <v>125</v>
      </c>
      <c r="C55" s="10"/>
      <c r="D55" s="10"/>
      <c r="E55" s="10"/>
      <c r="F55" s="10"/>
      <c r="G55" s="10"/>
      <c r="H55" s="77"/>
      <c r="I55" s="10"/>
    </row>
    <row r="56" spans="1:9">
      <c r="A56" s="22" t="s">
        <v>126</v>
      </c>
      <c r="B56" s="4" t="s">
        <v>127</v>
      </c>
      <c r="C56" s="8"/>
      <c r="D56" s="8"/>
      <c r="E56" s="8"/>
      <c r="F56" s="8"/>
      <c r="G56" s="8"/>
      <c r="H56" s="77"/>
      <c r="I56" s="8"/>
    </row>
    <row r="57" spans="1:9">
      <c r="A57" s="15" t="s">
        <v>128</v>
      </c>
      <c r="B57" s="4" t="s">
        <v>129</v>
      </c>
      <c r="C57" s="8"/>
      <c r="D57" s="8"/>
      <c r="E57" s="8"/>
      <c r="F57" s="8"/>
      <c r="G57" s="8"/>
      <c r="H57" s="77"/>
      <c r="I57" s="8"/>
    </row>
    <row r="58" spans="1:9">
      <c r="A58" s="22" t="s">
        <v>130</v>
      </c>
      <c r="B58" s="4" t="s">
        <v>131</v>
      </c>
      <c r="C58" s="10"/>
      <c r="D58" s="10"/>
      <c r="E58" s="10"/>
      <c r="F58" s="10"/>
      <c r="G58" s="10"/>
      <c r="H58" s="77"/>
      <c r="I58" s="10"/>
    </row>
    <row r="59" spans="1:9">
      <c r="A59" s="22" t="s">
        <v>132</v>
      </c>
      <c r="B59" s="4" t="s">
        <v>133</v>
      </c>
      <c r="C59" s="10"/>
      <c r="D59" s="10"/>
      <c r="E59" s="10"/>
      <c r="F59" s="10"/>
      <c r="G59" s="10"/>
      <c r="H59" s="77"/>
      <c r="I59" s="10"/>
    </row>
    <row r="60" spans="1:9">
      <c r="A60" s="14" t="s">
        <v>39</v>
      </c>
      <c r="B60" s="13" t="s">
        <v>134</v>
      </c>
      <c r="C60" s="10"/>
      <c r="D60" s="10"/>
      <c r="E60" s="10"/>
      <c r="F60" s="10"/>
      <c r="G60" s="10"/>
      <c r="H60" s="77"/>
      <c r="I60" s="10"/>
    </row>
    <row r="61" spans="1:9">
      <c r="A61" s="3" t="s">
        <v>36</v>
      </c>
      <c r="B61" s="4"/>
      <c r="C61" s="114"/>
      <c r="D61" s="115"/>
      <c r="E61" s="115"/>
      <c r="F61" s="115"/>
      <c r="G61" s="115"/>
      <c r="H61" s="76"/>
      <c r="I61" s="115"/>
    </row>
    <row r="62" spans="1:9">
      <c r="A62" s="22" t="s">
        <v>135</v>
      </c>
      <c r="B62" s="4" t="s">
        <v>136</v>
      </c>
      <c r="C62" s="10"/>
      <c r="D62" s="10"/>
      <c r="E62" s="10"/>
      <c r="F62" s="10"/>
      <c r="G62" s="10"/>
      <c r="H62" s="84"/>
      <c r="I62" s="10"/>
    </row>
    <row r="63" spans="1:9">
      <c r="A63" s="20" t="s">
        <v>137</v>
      </c>
      <c r="B63" s="4" t="s">
        <v>138</v>
      </c>
      <c r="C63" s="10"/>
      <c r="D63" s="10"/>
      <c r="E63" s="10"/>
      <c r="F63" s="10"/>
      <c r="G63" s="10"/>
      <c r="H63" s="77"/>
      <c r="I63" s="10"/>
    </row>
    <row r="64" spans="1:9">
      <c r="A64" s="19" t="s">
        <v>139</v>
      </c>
      <c r="B64" s="4" t="s">
        <v>140</v>
      </c>
      <c r="C64" s="10"/>
      <c r="D64" s="10"/>
      <c r="E64" s="10"/>
      <c r="F64" s="10"/>
      <c r="G64" s="10"/>
      <c r="H64" s="77"/>
      <c r="I64" s="10"/>
    </row>
    <row r="65" spans="1:9">
      <c r="A65" s="19" t="s">
        <v>141</v>
      </c>
      <c r="B65" s="4" t="s">
        <v>142</v>
      </c>
      <c r="C65" s="10"/>
      <c r="D65" s="10"/>
      <c r="E65" s="10"/>
      <c r="F65" s="10"/>
      <c r="G65" s="10"/>
      <c r="H65" s="77"/>
      <c r="I65" s="10"/>
    </row>
    <row r="66" spans="1:9">
      <c r="A66" s="19" t="s">
        <v>37</v>
      </c>
      <c r="B66" s="4" t="s">
        <v>143</v>
      </c>
      <c r="C66" s="10"/>
      <c r="D66" s="10"/>
      <c r="E66" s="10"/>
      <c r="F66" s="10"/>
      <c r="G66" s="10"/>
      <c r="H66" s="77"/>
      <c r="I66" s="10"/>
    </row>
    <row r="67" spans="1:9">
      <c r="A67" s="20" t="s">
        <v>144</v>
      </c>
      <c r="B67" s="4" t="s">
        <v>145</v>
      </c>
      <c r="C67" s="10"/>
      <c r="D67" s="10"/>
      <c r="E67" s="10"/>
      <c r="F67" s="10"/>
      <c r="G67" s="10"/>
      <c r="H67" s="77"/>
      <c r="I67" s="10"/>
    </row>
    <row r="68" spans="1:9">
      <c r="A68" s="19" t="s">
        <v>139</v>
      </c>
      <c r="B68" s="4" t="s">
        <v>146</v>
      </c>
      <c r="C68" s="10"/>
      <c r="D68" s="10"/>
      <c r="E68" s="10"/>
      <c r="F68" s="10"/>
      <c r="G68" s="10"/>
      <c r="H68" s="77"/>
      <c r="I68" s="10"/>
    </row>
    <row r="69" spans="1:9">
      <c r="A69" s="19" t="s">
        <v>141</v>
      </c>
      <c r="B69" s="4" t="s">
        <v>147</v>
      </c>
      <c r="C69" s="10"/>
      <c r="D69" s="10"/>
      <c r="E69" s="10"/>
      <c r="F69" s="10"/>
      <c r="G69" s="10"/>
      <c r="H69" s="77"/>
      <c r="I69" s="10"/>
    </row>
    <row r="70" spans="1:9">
      <c r="A70" s="19" t="s">
        <v>37</v>
      </c>
      <c r="B70" s="4" t="s">
        <v>148</v>
      </c>
      <c r="C70" s="10"/>
      <c r="D70" s="10"/>
      <c r="E70" s="10"/>
      <c r="F70" s="10"/>
      <c r="G70" s="10"/>
      <c r="H70" s="77"/>
      <c r="I70" s="10"/>
    </row>
    <row r="71" spans="1:9">
      <c r="A71" s="22" t="s">
        <v>149</v>
      </c>
      <c r="B71" s="4" t="s">
        <v>150</v>
      </c>
      <c r="C71" s="10"/>
      <c r="D71" s="10"/>
      <c r="E71" s="10"/>
      <c r="F71" s="10"/>
      <c r="G71" s="10"/>
      <c r="H71" s="77"/>
      <c r="I71" s="10"/>
    </row>
    <row r="72" spans="1:9">
      <c r="A72" s="20" t="s">
        <v>151</v>
      </c>
      <c r="B72" s="4" t="s">
        <v>152</v>
      </c>
      <c r="C72" s="10"/>
      <c r="D72" s="10"/>
      <c r="E72" s="10"/>
      <c r="F72" s="10"/>
      <c r="G72" s="10"/>
      <c r="H72" s="77"/>
      <c r="I72" s="10"/>
    </row>
    <row r="73" spans="1:9">
      <c r="A73" s="19" t="s">
        <v>139</v>
      </c>
      <c r="B73" s="4" t="s">
        <v>153</v>
      </c>
      <c r="C73" s="10"/>
      <c r="D73" s="10"/>
      <c r="E73" s="10"/>
      <c r="F73" s="10"/>
      <c r="G73" s="10"/>
      <c r="H73" s="77"/>
      <c r="I73" s="10"/>
    </row>
    <row r="74" spans="1:9">
      <c r="A74" s="19" t="s">
        <v>141</v>
      </c>
      <c r="B74" s="4" t="s">
        <v>154</v>
      </c>
      <c r="C74" s="10"/>
      <c r="D74" s="10"/>
      <c r="E74" s="10"/>
      <c r="F74" s="10"/>
      <c r="G74" s="10"/>
      <c r="H74" s="77"/>
      <c r="I74" s="10"/>
    </row>
    <row r="75" spans="1:9">
      <c r="A75" s="19" t="s">
        <v>37</v>
      </c>
      <c r="B75" s="4" t="s">
        <v>155</v>
      </c>
      <c r="C75" s="10"/>
      <c r="D75" s="10"/>
      <c r="E75" s="10"/>
      <c r="F75" s="10"/>
      <c r="G75" s="10"/>
      <c r="H75" s="77"/>
      <c r="I75" s="10"/>
    </row>
    <row r="76" spans="1:9">
      <c r="A76" s="16" t="s">
        <v>156</v>
      </c>
      <c r="B76" s="4" t="s">
        <v>157</v>
      </c>
      <c r="C76" s="10"/>
      <c r="D76" s="10"/>
      <c r="E76" s="10"/>
      <c r="F76" s="10"/>
      <c r="G76" s="10"/>
      <c r="H76" s="77"/>
      <c r="I76" s="10"/>
    </row>
    <row r="77" spans="1:9">
      <c r="A77" s="19" t="s">
        <v>139</v>
      </c>
      <c r="B77" s="4" t="s">
        <v>158</v>
      </c>
      <c r="C77" s="10"/>
      <c r="D77" s="10"/>
      <c r="E77" s="10"/>
      <c r="F77" s="10"/>
      <c r="G77" s="10"/>
      <c r="H77" s="77"/>
      <c r="I77" s="10"/>
    </row>
    <row r="78" spans="1:9">
      <c r="A78" s="19" t="s">
        <v>141</v>
      </c>
      <c r="B78" s="4" t="s">
        <v>159</v>
      </c>
      <c r="C78" s="10"/>
      <c r="D78" s="10"/>
      <c r="E78" s="10"/>
      <c r="F78" s="10"/>
      <c r="G78" s="10"/>
      <c r="H78" s="77"/>
      <c r="I78" s="10"/>
    </row>
    <row r="79" spans="1:9">
      <c r="A79" s="19" t="s">
        <v>37</v>
      </c>
      <c r="B79" s="4" t="s">
        <v>160</v>
      </c>
      <c r="C79" s="10"/>
      <c r="D79" s="10"/>
      <c r="E79" s="10"/>
      <c r="F79" s="10"/>
      <c r="G79" s="10"/>
      <c r="H79" s="77"/>
      <c r="I79" s="10"/>
    </row>
    <row r="80" spans="1:9">
      <c r="A80" s="22" t="s">
        <v>161</v>
      </c>
      <c r="B80" s="4" t="s">
        <v>162</v>
      </c>
      <c r="C80" s="10"/>
      <c r="D80" s="10"/>
      <c r="E80" s="10"/>
      <c r="F80" s="10"/>
      <c r="G80" s="10"/>
      <c r="H80" s="77"/>
      <c r="I80" s="10"/>
    </row>
    <row r="81" spans="1:9">
      <c r="A81" s="20" t="s">
        <v>139</v>
      </c>
      <c r="B81" s="4" t="s">
        <v>163</v>
      </c>
      <c r="C81" s="10"/>
      <c r="D81" s="10"/>
      <c r="E81" s="10"/>
      <c r="F81" s="10"/>
      <c r="G81" s="10"/>
      <c r="H81" s="77"/>
      <c r="I81" s="10"/>
    </row>
    <row r="82" spans="1:9">
      <c r="A82" s="20" t="s">
        <v>141</v>
      </c>
      <c r="B82" s="4" t="s">
        <v>164</v>
      </c>
      <c r="C82" s="10"/>
      <c r="D82" s="10"/>
      <c r="E82" s="10"/>
      <c r="F82" s="10"/>
      <c r="G82" s="10"/>
      <c r="H82" s="77"/>
      <c r="I82" s="10"/>
    </row>
    <row r="83" spans="1:9">
      <c r="A83" s="20" t="s">
        <v>37</v>
      </c>
      <c r="B83" s="4" t="s">
        <v>165</v>
      </c>
      <c r="C83" s="10"/>
      <c r="D83" s="10"/>
      <c r="E83" s="10"/>
      <c r="F83" s="10"/>
      <c r="G83" s="10"/>
      <c r="H83" s="77"/>
      <c r="I83" s="10"/>
    </row>
    <row r="84" spans="1:9" s="65" customFormat="1">
      <c r="A84" s="22" t="s">
        <v>166</v>
      </c>
      <c r="B84" s="4" t="s">
        <v>167</v>
      </c>
      <c r="C84" s="11"/>
      <c r="D84" s="11"/>
      <c r="E84" s="11"/>
      <c r="F84" s="11"/>
      <c r="G84" s="11"/>
      <c r="H84" s="77"/>
      <c r="I84" s="11"/>
    </row>
    <row r="85" spans="1:9" s="65" customFormat="1">
      <c r="A85" s="22" t="s">
        <v>168</v>
      </c>
      <c r="B85" s="4" t="s">
        <v>169</v>
      </c>
      <c r="C85" s="10"/>
      <c r="D85" s="10"/>
      <c r="E85" s="10"/>
      <c r="F85" s="10"/>
      <c r="G85" s="10"/>
      <c r="H85" s="77"/>
      <c r="I85" s="10"/>
    </row>
    <row r="86" spans="1:9" s="65" customFormat="1">
      <c r="A86" s="22" t="s">
        <v>170</v>
      </c>
      <c r="B86" s="4" t="s">
        <v>171</v>
      </c>
      <c r="C86" s="10"/>
      <c r="D86" s="10"/>
      <c r="E86" s="10"/>
      <c r="F86" s="10"/>
      <c r="G86" s="10"/>
      <c r="H86" s="77"/>
      <c r="I86" s="10"/>
    </row>
    <row r="87" spans="1:9" s="65" customFormat="1">
      <c r="A87" s="22" t="s">
        <v>172</v>
      </c>
      <c r="B87" s="4" t="s">
        <v>173</v>
      </c>
      <c r="C87" s="10"/>
      <c r="D87" s="10"/>
      <c r="E87" s="10"/>
      <c r="F87" s="10"/>
      <c r="G87" s="10"/>
      <c r="H87" s="77"/>
      <c r="I87" s="10"/>
    </row>
    <row r="88" spans="1:9" s="65" customFormat="1">
      <c r="A88" s="22" t="s">
        <v>174</v>
      </c>
      <c r="B88" s="4" t="s">
        <v>175</v>
      </c>
      <c r="C88" s="10"/>
      <c r="D88" s="10"/>
      <c r="E88" s="10"/>
      <c r="F88" s="10"/>
      <c r="G88" s="10"/>
      <c r="H88" s="77"/>
      <c r="I88" s="10"/>
    </row>
    <row r="89" spans="1:9" s="65" customFormat="1">
      <c r="A89" s="22" t="s">
        <v>176</v>
      </c>
      <c r="B89" s="4" t="s">
        <v>177</v>
      </c>
      <c r="C89" s="10"/>
      <c r="D89" s="10"/>
      <c r="E89" s="10"/>
      <c r="F89" s="10"/>
      <c r="G89" s="10"/>
      <c r="H89" s="77"/>
      <c r="I89" s="10"/>
    </row>
    <row r="90" spans="1:9" s="65" customFormat="1">
      <c r="A90" s="22" t="s">
        <v>88</v>
      </c>
      <c r="B90" s="4" t="s">
        <v>178</v>
      </c>
      <c r="C90" s="10"/>
      <c r="D90" s="10"/>
      <c r="E90" s="10"/>
      <c r="F90" s="10"/>
      <c r="G90" s="10"/>
      <c r="H90" s="77"/>
      <c r="I90" s="10"/>
    </row>
    <row r="91" spans="1:9" s="65" customFormat="1">
      <c r="A91" s="22" t="s">
        <v>179</v>
      </c>
      <c r="B91" s="4" t="s">
        <v>180</v>
      </c>
      <c r="C91" s="10"/>
      <c r="D91" s="10"/>
      <c r="E91" s="10"/>
      <c r="F91" s="10"/>
      <c r="G91" s="10"/>
      <c r="H91" s="77"/>
      <c r="I91" s="10"/>
    </row>
    <row r="92" spans="1:9" s="65" customFormat="1">
      <c r="A92" s="15" t="s">
        <v>181</v>
      </c>
      <c r="B92" s="4" t="s">
        <v>182</v>
      </c>
      <c r="C92" s="10"/>
      <c r="D92" s="10"/>
      <c r="E92" s="10"/>
      <c r="F92" s="10"/>
      <c r="G92" s="10"/>
      <c r="H92" s="77"/>
      <c r="I92" s="10"/>
    </row>
    <row r="93" spans="1:9" s="65" customFormat="1">
      <c r="A93" s="22" t="s">
        <v>183</v>
      </c>
      <c r="B93" s="4" t="s">
        <v>184</v>
      </c>
      <c r="C93" s="10"/>
      <c r="D93" s="10"/>
      <c r="E93" s="10"/>
      <c r="F93" s="10"/>
      <c r="G93" s="10"/>
      <c r="H93" s="77"/>
      <c r="I93" s="10"/>
    </row>
    <row r="94" spans="1:9" s="65" customFormat="1">
      <c r="A94" s="22" t="s">
        <v>185</v>
      </c>
      <c r="B94" s="4" t="s">
        <v>186</v>
      </c>
      <c r="C94" s="10"/>
      <c r="D94" s="10"/>
      <c r="E94" s="10"/>
      <c r="F94" s="10"/>
      <c r="G94" s="10"/>
      <c r="H94" s="77"/>
      <c r="I94" s="10"/>
    </row>
    <row r="95" spans="1:9" s="65" customFormat="1">
      <c r="A95" s="22" t="s">
        <v>187</v>
      </c>
      <c r="B95" s="4" t="s">
        <v>188</v>
      </c>
      <c r="C95" s="10"/>
      <c r="D95" s="10"/>
      <c r="E95" s="10"/>
      <c r="F95" s="10"/>
      <c r="G95" s="10"/>
      <c r="H95" s="77"/>
      <c r="I95" s="10"/>
    </row>
    <row r="96" spans="1:9" s="65" customFormat="1">
      <c r="A96" s="22" t="s">
        <v>189</v>
      </c>
      <c r="B96" s="4" t="s">
        <v>190</v>
      </c>
      <c r="C96" s="10"/>
      <c r="D96" s="10"/>
      <c r="E96" s="10"/>
      <c r="F96" s="10"/>
      <c r="G96" s="10"/>
      <c r="H96" s="77"/>
      <c r="I96" s="10"/>
    </row>
    <row r="97" spans="1:9" s="65" customFormat="1">
      <c r="A97" s="20" t="s">
        <v>191</v>
      </c>
      <c r="B97" s="4" t="s">
        <v>192</v>
      </c>
      <c r="C97" s="10"/>
      <c r="D97" s="10"/>
      <c r="E97" s="10"/>
      <c r="F97" s="10"/>
      <c r="G97" s="10"/>
      <c r="H97" s="77"/>
      <c r="I97" s="10"/>
    </row>
    <row r="98" spans="1:9" s="65" customFormat="1">
      <c r="A98" s="20" t="s">
        <v>193</v>
      </c>
      <c r="B98" s="4" t="s">
        <v>194</v>
      </c>
      <c r="C98" s="8"/>
      <c r="D98" s="8"/>
      <c r="E98" s="8"/>
      <c r="F98" s="8"/>
      <c r="G98" s="8"/>
      <c r="H98" s="77"/>
      <c r="I98" s="8"/>
    </row>
    <row r="99" spans="1:9" s="65" customFormat="1">
      <c r="A99" s="22" t="s">
        <v>195</v>
      </c>
      <c r="B99" s="4" t="s">
        <v>196</v>
      </c>
      <c r="C99" s="8"/>
      <c r="D99" s="8"/>
      <c r="E99" s="8"/>
      <c r="F99" s="8"/>
      <c r="G99" s="8"/>
      <c r="H99" s="77"/>
      <c r="I99" s="8"/>
    </row>
    <row r="100" spans="1:9" s="65" customFormat="1">
      <c r="A100" s="14" t="s">
        <v>38</v>
      </c>
      <c r="B100" s="13" t="s">
        <v>197</v>
      </c>
      <c r="C100" s="10"/>
      <c r="D100" s="10"/>
      <c r="E100" s="10"/>
      <c r="F100" s="10"/>
      <c r="G100" s="10"/>
      <c r="H100" s="77"/>
      <c r="I100" s="10"/>
    </row>
    <row r="101" spans="1:9" s="65" customFormat="1">
      <c r="A101" s="12" t="s">
        <v>40</v>
      </c>
      <c r="B101" s="13" t="s">
        <v>198</v>
      </c>
      <c r="C101" s="10"/>
      <c r="D101" s="10"/>
      <c r="E101" s="10"/>
      <c r="F101" s="10"/>
      <c r="G101" s="10"/>
      <c r="H101" s="77"/>
      <c r="I101" s="10"/>
    </row>
    <row r="102" spans="1:9" s="65" customFormat="1">
      <c r="A102" s="67"/>
      <c r="B102" s="62"/>
      <c r="C102" s="62"/>
      <c r="D102" s="62"/>
      <c r="E102" s="62"/>
      <c r="F102" s="62"/>
      <c r="G102" s="62"/>
      <c r="H102" s="63"/>
      <c r="I102" s="64"/>
    </row>
    <row r="103" spans="1:9" s="65" customFormat="1">
      <c r="A103" s="67"/>
      <c r="B103" s="62"/>
      <c r="C103" s="62"/>
      <c r="D103" s="62"/>
      <c r="E103" s="62"/>
      <c r="F103" s="62"/>
      <c r="G103" s="62"/>
      <c r="H103" s="63"/>
      <c r="I103" s="64"/>
    </row>
    <row r="104" spans="1:9" s="65" customFormat="1">
      <c r="A104" s="67"/>
      <c r="B104" s="62"/>
      <c r="C104" s="62"/>
      <c r="D104" s="62"/>
      <c r="E104" s="62"/>
      <c r="F104" s="62"/>
      <c r="G104" s="62"/>
      <c r="H104" s="63"/>
      <c r="I104" s="64"/>
    </row>
    <row r="105" spans="1:9" s="65" customFormat="1">
      <c r="A105" s="67"/>
      <c r="B105" s="62"/>
      <c r="C105" s="62"/>
      <c r="D105" s="62"/>
      <c r="E105" s="62"/>
      <c r="F105" s="62"/>
      <c r="G105" s="62"/>
      <c r="H105" s="63"/>
      <c r="I105" s="64"/>
    </row>
    <row r="106" spans="1:9" s="65" customFormat="1">
      <c r="A106" s="67"/>
      <c r="B106" s="62"/>
      <c r="C106" s="62"/>
      <c r="D106" s="62"/>
      <c r="E106" s="62"/>
      <c r="F106" s="62"/>
      <c r="G106" s="62"/>
      <c r="H106" s="63"/>
      <c r="I106" s="64"/>
    </row>
    <row r="107" spans="1:9" s="65" customFormat="1">
      <c r="A107" s="67"/>
      <c r="B107" s="62"/>
      <c r="C107" s="62"/>
      <c r="D107" s="62"/>
      <c r="E107" s="62"/>
      <c r="F107" s="62"/>
      <c r="G107" s="62"/>
      <c r="H107" s="63"/>
      <c r="I107" s="64"/>
    </row>
    <row r="108" spans="1:9" s="65" customFormat="1">
      <c r="A108" s="67"/>
      <c r="B108" s="62"/>
      <c r="C108" s="62"/>
      <c r="D108" s="62"/>
      <c r="E108" s="62"/>
      <c r="F108" s="62"/>
      <c r="G108" s="62"/>
      <c r="H108" s="63"/>
      <c r="I108" s="64"/>
    </row>
    <row r="109" spans="1:9" s="65" customFormat="1">
      <c r="A109" s="67"/>
      <c r="B109" s="62"/>
      <c r="C109" s="62"/>
      <c r="D109" s="62"/>
      <c r="E109" s="62"/>
      <c r="F109" s="62"/>
      <c r="G109" s="62"/>
      <c r="H109" s="63"/>
      <c r="I109" s="64"/>
    </row>
    <row r="110" spans="1:9" s="65" customFormat="1">
      <c r="A110" s="67"/>
      <c r="B110" s="62"/>
      <c r="C110" s="62"/>
      <c r="D110" s="62"/>
      <c r="E110" s="62"/>
      <c r="F110" s="62"/>
      <c r="G110" s="62"/>
      <c r="H110" s="63"/>
      <c r="I110" s="64"/>
    </row>
    <row r="111" spans="1:9" s="65" customFormat="1">
      <c r="A111" s="67"/>
      <c r="B111" s="62"/>
      <c r="C111" s="62"/>
      <c r="D111" s="62"/>
      <c r="E111" s="62"/>
      <c r="F111" s="62"/>
      <c r="G111" s="62"/>
      <c r="H111" s="63"/>
      <c r="I111" s="64"/>
    </row>
    <row r="112" spans="1:9" s="65" customFormat="1">
      <c r="A112" s="67"/>
      <c r="B112" s="62"/>
      <c r="C112" s="62"/>
      <c r="D112" s="62"/>
      <c r="E112" s="62"/>
      <c r="F112" s="62"/>
      <c r="G112" s="62"/>
      <c r="H112" s="63"/>
      <c r="I112" s="64"/>
    </row>
  </sheetData>
  <mergeCells count="4">
    <mergeCell ref="B6:G6"/>
    <mergeCell ref="B7:G7"/>
    <mergeCell ref="B8:G8"/>
    <mergeCell ref="D14:G14"/>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I107"/>
  <sheetViews>
    <sheetView showGridLines="0" zoomScale="85" zoomScaleNormal="85" workbookViewId="0">
      <selection activeCell="B4" sqref="B4"/>
    </sheetView>
  </sheetViews>
  <sheetFormatPr defaultColWidth="9.1328125" defaultRowHeight="14.25"/>
  <cols>
    <col min="1" max="1" width="61.265625" style="62" customWidth="1"/>
    <col min="2" max="2" width="11.59765625" style="64" bestFit="1" customWidth="1"/>
    <col min="3" max="4" width="17.265625" style="64" customWidth="1"/>
    <col min="5" max="5" width="20" style="64" bestFit="1" customWidth="1"/>
    <col min="6" max="7" width="17.265625" style="64" customWidth="1"/>
    <col min="8" max="8" width="6.3984375" style="64" customWidth="1"/>
    <col min="9" max="9" width="97" style="64" customWidth="1"/>
    <col min="10" max="11" width="14.73046875" style="64" customWidth="1"/>
    <col min="12" max="16384" width="9.1328125" style="64"/>
  </cols>
  <sheetData>
    <row r="1" spans="1:9" ht="32.65" customHeight="1">
      <c r="A1" s="61" t="str">
        <f>Summary!$A$1</f>
        <v>PRA Insurance Stress Testing 2019</v>
      </c>
      <c r="B1" s="62"/>
      <c r="C1" s="62"/>
      <c r="D1" s="62"/>
      <c r="E1" s="62"/>
      <c r="F1" s="62"/>
      <c r="G1" s="62"/>
    </row>
    <row r="2" spans="1:9" ht="21">
      <c r="A2" s="100" t="s">
        <v>409</v>
      </c>
      <c r="B2" s="72" t="s">
        <v>368</v>
      </c>
      <c r="C2" s="62"/>
      <c r="D2" s="62"/>
      <c r="E2" s="62"/>
      <c r="F2" s="356" t="s">
        <v>21</v>
      </c>
      <c r="G2" s="356"/>
    </row>
    <row r="3" spans="1:9">
      <c r="B3" s="62"/>
      <c r="C3" s="62"/>
      <c r="D3" s="62"/>
      <c r="E3" s="62"/>
      <c r="F3" s="357" t="s">
        <v>19</v>
      </c>
      <c r="G3" s="357"/>
    </row>
    <row r="4" spans="1:9" ht="21" customHeight="1">
      <c r="B4" s="62"/>
      <c r="C4" s="62"/>
      <c r="D4" s="62"/>
      <c r="E4" s="62"/>
      <c r="F4" s="358" t="s">
        <v>20</v>
      </c>
      <c r="G4" s="358"/>
    </row>
    <row r="5" spans="1:9">
      <c r="A5" s="67"/>
      <c r="B5" s="62"/>
      <c r="C5" s="62"/>
      <c r="D5" s="62"/>
      <c r="E5" s="62"/>
      <c r="F5" s="62"/>
      <c r="G5" s="62"/>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row>
    <row r="8" spans="1:9">
      <c r="A8" s="1" t="s">
        <v>13</v>
      </c>
      <c r="B8" s="350" t="str">
        <f>IF('Firm Info'!$B$11="","", TEXT('Firm Info'!$B$11,"dd/mm/yyyy"))</f>
        <v>31/12/2018</v>
      </c>
      <c r="C8" s="351"/>
      <c r="D8" s="351" t="str">
        <f>IF('Firm Info'!D10="","", TEXT('Firm Info'!D10+1,"dd/mm/yyyy"))</f>
        <v/>
      </c>
      <c r="E8" s="351"/>
      <c r="F8" s="351" t="str">
        <f>IF('Firm Info'!F10="","", TEXT('Firm Info'!F10+1,"dd/mm/yyyy"))</f>
        <v/>
      </c>
      <c r="G8" s="352"/>
    </row>
    <row r="9" spans="1:9">
      <c r="A9" s="70"/>
      <c r="B9" s="113"/>
      <c r="C9" s="113"/>
    </row>
    <row r="10" spans="1:9" ht="21">
      <c r="A10" s="72" t="s">
        <v>331</v>
      </c>
    </row>
    <row r="11" spans="1:9" ht="15.75">
      <c r="A11" s="132" t="s">
        <v>488</v>
      </c>
    </row>
    <row r="12" spans="1:9" ht="14.25" customHeight="1">
      <c r="A12" s="132" t="s">
        <v>489</v>
      </c>
    </row>
    <row r="13" spans="1:9" ht="54.75" customHeight="1">
      <c r="A13" s="206" t="s">
        <v>10</v>
      </c>
      <c r="B13" s="174"/>
      <c r="C13" s="175"/>
      <c r="D13" s="354" t="s">
        <v>363</v>
      </c>
      <c r="E13" s="354"/>
      <c r="F13" s="354"/>
      <c r="G13" s="354"/>
      <c r="I13" s="5" t="s">
        <v>386</v>
      </c>
    </row>
    <row r="14" spans="1:9">
      <c r="A14" s="355" t="s">
        <v>234</v>
      </c>
      <c r="B14" s="176" t="s">
        <v>379</v>
      </c>
      <c r="C14" s="177" t="s">
        <v>2</v>
      </c>
      <c r="D14" s="177" t="s">
        <v>374</v>
      </c>
      <c r="E14" s="177" t="s">
        <v>375</v>
      </c>
      <c r="F14" s="178" t="s">
        <v>381</v>
      </c>
      <c r="G14" s="178" t="s">
        <v>382</v>
      </c>
      <c r="I14" s="133"/>
    </row>
    <row r="15" spans="1:9">
      <c r="A15" s="355"/>
      <c r="B15" s="176" t="s">
        <v>380</v>
      </c>
      <c r="C15" s="179"/>
      <c r="D15" s="179"/>
      <c r="E15" s="179"/>
      <c r="F15" s="178"/>
      <c r="G15" s="178"/>
      <c r="I15" s="133"/>
    </row>
    <row r="16" spans="1:9" ht="28.5">
      <c r="A16" s="181" t="s">
        <v>236</v>
      </c>
      <c r="B16" s="182" t="s">
        <v>235</v>
      </c>
      <c r="C16" s="183"/>
      <c r="D16" s="183"/>
      <c r="E16" s="183"/>
      <c r="F16" s="183"/>
      <c r="G16" s="183"/>
      <c r="I16" s="10"/>
    </row>
    <row r="17" spans="1:9">
      <c r="A17" s="184" t="s">
        <v>238</v>
      </c>
      <c r="B17" s="182" t="s">
        <v>237</v>
      </c>
      <c r="C17" s="183"/>
      <c r="D17" s="183"/>
      <c r="E17" s="183"/>
      <c r="F17" s="183"/>
      <c r="G17" s="183"/>
      <c r="I17" s="10"/>
    </row>
    <row r="18" spans="1:9">
      <c r="A18" s="184" t="s">
        <v>240</v>
      </c>
      <c r="B18" s="182" t="s">
        <v>239</v>
      </c>
      <c r="C18" s="183"/>
      <c r="D18" s="183"/>
      <c r="E18" s="183"/>
      <c r="F18" s="183"/>
      <c r="G18" s="183"/>
      <c r="I18" s="10"/>
    </row>
    <row r="19" spans="1:9">
      <c r="A19" s="184" t="s">
        <v>242</v>
      </c>
      <c r="B19" s="182" t="s">
        <v>241</v>
      </c>
      <c r="C19" s="183"/>
      <c r="D19" s="183"/>
      <c r="E19" s="183"/>
      <c r="F19" s="183"/>
      <c r="G19" s="183"/>
      <c r="I19" s="10"/>
    </row>
    <row r="20" spans="1:9">
      <c r="A20" s="184" t="s">
        <v>244</v>
      </c>
      <c r="B20" s="182" t="s">
        <v>243</v>
      </c>
      <c r="C20" s="183"/>
      <c r="D20" s="183"/>
      <c r="E20" s="183"/>
      <c r="F20" s="183"/>
      <c r="G20" s="183"/>
      <c r="I20" s="10"/>
    </row>
    <row r="21" spans="1:9">
      <c r="A21" s="184" t="s">
        <v>246</v>
      </c>
      <c r="B21" s="182" t="s">
        <v>245</v>
      </c>
      <c r="C21" s="183"/>
      <c r="D21" s="183"/>
      <c r="E21" s="183"/>
      <c r="F21" s="183"/>
      <c r="G21" s="183"/>
      <c r="I21" s="10"/>
    </row>
    <row r="22" spans="1:9">
      <c r="A22" s="184" t="s">
        <v>248</v>
      </c>
      <c r="B22" s="182" t="s">
        <v>247</v>
      </c>
      <c r="C22" s="183"/>
      <c r="D22" s="183"/>
      <c r="E22" s="183"/>
      <c r="F22" s="183"/>
      <c r="G22" s="183"/>
      <c r="I22" s="10"/>
    </row>
    <row r="23" spans="1:9">
      <c r="A23" s="185" t="s">
        <v>250</v>
      </c>
      <c r="B23" s="221" t="s">
        <v>249</v>
      </c>
      <c r="C23" s="180">
        <f>SUM(C16:C22)</f>
        <v>0</v>
      </c>
      <c r="D23" s="180">
        <f t="shared" ref="D23:G23" si="0">SUM(D16:D22)</f>
        <v>0</v>
      </c>
      <c r="E23" s="180">
        <f t="shared" si="0"/>
        <v>0</v>
      </c>
      <c r="F23" s="180">
        <f t="shared" si="0"/>
        <v>0</v>
      </c>
      <c r="G23" s="180">
        <f t="shared" si="0"/>
        <v>0</v>
      </c>
      <c r="I23" s="10"/>
    </row>
    <row r="24" spans="1:9">
      <c r="A24" s="184" t="s">
        <v>252</v>
      </c>
      <c r="B24" s="182" t="s">
        <v>251</v>
      </c>
      <c r="C24" s="183"/>
      <c r="D24" s="183"/>
      <c r="E24" s="183"/>
      <c r="F24" s="183"/>
      <c r="G24" s="183"/>
      <c r="I24" s="10"/>
    </row>
    <row r="25" spans="1:9">
      <c r="A25" s="184" t="s">
        <v>254</v>
      </c>
      <c r="B25" s="182" t="s">
        <v>253</v>
      </c>
      <c r="C25" s="183"/>
      <c r="D25" s="183"/>
      <c r="E25" s="183"/>
      <c r="F25" s="183"/>
      <c r="G25" s="183"/>
      <c r="I25" s="10"/>
    </row>
    <row r="26" spans="1:9">
      <c r="A26" s="184" t="s">
        <v>256</v>
      </c>
      <c r="B26" s="182" t="s">
        <v>255</v>
      </c>
      <c r="C26" s="183"/>
      <c r="D26" s="183"/>
      <c r="E26" s="183"/>
      <c r="F26" s="183"/>
      <c r="G26" s="183"/>
      <c r="I26" s="10"/>
    </row>
    <row r="27" spans="1:9">
      <c r="A27" s="185" t="s">
        <v>258</v>
      </c>
      <c r="B27" s="221" t="s">
        <v>257</v>
      </c>
      <c r="C27" s="180">
        <f>SUM(C24:C26)</f>
        <v>0</v>
      </c>
      <c r="D27" s="180">
        <f t="shared" ref="D27:G27" si="1">SUM(D24:D26)</f>
        <v>0</v>
      </c>
      <c r="E27" s="180">
        <f t="shared" si="1"/>
        <v>0</v>
      </c>
      <c r="F27" s="180">
        <f t="shared" si="1"/>
        <v>0</v>
      </c>
      <c r="G27" s="180">
        <f t="shared" si="1"/>
        <v>0</v>
      </c>
      <c r="I27" s="10"/>
    </row>
    <row r="28" spans="1:9">
      <c r="A28" s="184" t="s">
        <v>260</v>
      </c>
      <c r="B28" s="182" t="s">
        <v>259</v>
      </c>
      <c r="C28" s="183"/>
      <c r="D28" s="183"/>
      <c r="E28" s="183"/>
      <c r="F28" s="183"/>
      <c r="G28" s="183"/>
      <c r="I28" s="10"/>
    </row>
    <row r="29" spans="1:9">
      <c r="A29" s="184" t="s">
        <v>262</v>
      </c>
      <c r="B29" s="182" t="s">
        <v>261</v>
      </c>
      <c r="C29" s="183"/>
      <c r="D29" s="183"/>
      <c r="E29" s="183"/>
      <c r="F29" s="183"/>
      <c r="G29" s="183"/>
      <c r="I29" s="10"/>
    </row>
    <row r="30" spans="1:9">
      <c r="A30" s="184" t="s">
        <v>264</v>
      </c>
      <c r="B30" s="182" t="s">
        <v>263</v>
      </c>
      <c r="C30" s="183"/>
      <c r="D30" s="183"/>
      <c r="E30" s="183"/>
      <c r="F30" s="183"/>
      <c r="G30" s="183"/>
      <c r="I30" s="10"/>
    </row>
    <row r="31" spans="1:9">
      <c r="A31" s="184" t="s">
        <v>266</v>
      </c>
      <c r="B31" s="182" t="s">
        <v>265</v>
      </c>
      <c r="C31" s="183"/>
      <c r="D31" s="183"/>
      <c r="E31" s="183"/>
      <c r="F31" s="183"/>
      <c r="G31" s="183"/>
      <c r="I31" s="10"/>
    </row>
    <row r="32" spans="1:9">
      <c r="A32" s="184" t="s">
        <v>268</v>
      </c>
      <c r="B32" s="182" t="s">
        <v>267</v>
      </c>
      <c r="C32" s="183"/>
      <c r="D32" s="183"/>
      <c r="E32" s="183"/>
      <c r="F32" s="183"/>
      <c r="G32" s="183"/>
      <c r="I32" s="10"/>
    </row>
    <row r="33" spans="1:9">
      <c r="A33" s="184" t="s">
        <v>270</v>
      </c>
      <c r="B33" s="182" t="s">
        <v>269</v>
      </c>
      <c r="C33" s="183"/>
      <c r="D33" s="183"/>
      <c r="E33" s="183"/>
      <c r="F33" s="183"/>
      <c r="G33" s="183"/>
      <c r="I33" s="10"/>
    </row>
    <row r="34" spans="1:9">
      <c r="A34" s="184" t="s">
        <v>272</v>
      </c>
      <c r="B34" s="182" t="s">
        <v>271</v>
      </c>
      <c r="C34" s="183"/>
      <c r="D34" s="183"/>
      <c r="E34" s="183"/>
      <c r="F34" s="183"/>
      <c r="G34" s="183"/>
      <c r="I34" s="10"/>
    </row>
    <row r="35" spans="1:9" ht="14.25" customHeight="1">
      <c r="A35" s="184" t="s">
        <v>274</v>
      </c>
      <c r="B35" s="182" t="s">
        <v>273</v>
      </c>
      <c r="C35" s="183"/>
      <c r="D35" s="183"/>
      <c r="E35" s="183"/>
      <c r="F35" s="183"/>
      <c r="G35" s="183"/>
      <c r="I35" s="10"/>
    </row>
    <row r="36" spans="1:9">
      <c r="A36" s="185" t="s">
        <v>276</v>
      </c>
      <c r="B36" s="221" t="s">
        <v>275</v>
      </c>
      <c r="C36" s="180">
        <f>SUM(C28:C35)</f>
        <v>0</v>
      </c>
      <c r="D36" s="180">
        <f t="shared" ref="D36:G36" si="2">SUM(D28:D35)</f>
        <v>0</v>
      </c>
      <c r="E36" s="180">
        <f t="shared" si="2"/>
        <v>0</v>
      </c>
      <c r="F36" s="180">
        <f t="shared" si="2"/>
        <v>0</v>
      </c>
      <c r="G36" s="180">
        <f t="shared" si="2"/>
        <v>0</v>
      </c>
      <c r="I36" s="10"/>
    </row>
    <row r="37" spans="1:9">
      <c r="A37" s="184" t="s">
        <v>278</v>
      </c>
      <c r="B37" s="182" t="s">
        <v>277</v>
      </c>
      <c r="C37" s="183"/>
      <c r="D37" s="183"/>
      <c r="E37" s="183"/>
      <c r="F37" s="183"/>
      <c r="G37" s="183"/>
      <c r="I37" s="10"/>
    </row>
    <row r="38" spans="1:9">
      <c r="A38" s="184" t="s">
        <v>280</v>
      </c>
      <c r="B38" s="182" t="s">
        <v>279</v>
      </c>
      <c r="C38" s="183"/>
      <c r="D38" s="183"/>
      <c r="E38" s="183"/>
      <c r="F38" s="183"/>
      <c r="G38" s="183"/>
      <c r="I38" s="10"/>
    </row>
    <row r="39" spans="1:9">
      <c r="A39" s="184" t="s">
        <v>282</v>
      </c>
      <c r="B39" s="182" t="s">
        <v>281</v>
      </c>
      <c r="C39" s="183"/>
      <c r="D39" s="183"/>
      <c r="E39" s="183"/>
      <c r="F39" s="183"/>
      <c r="G39" s="183"/>
      <c r="I39" s="10"/>
    </row>
    <row r="40" spans="1:9">
      <c r="A40" s="184" t="s">
        <v>284</v>
      </c>
      <c r="B40" s="182" t="s">
        <v>283</v>
      </c>
      <c r="C40" s="183"/>
      <c r="D40" s="183"/>
      <c r="E40" s="183"/>
      <c r="F40" s="183"/>
      <c r="G40" s="183"/>
      <c r="I40" s="10"/>
    </row>
    <row r="41" spans="1:9">
      <c r="A41" s="185" t="s">
        <v>286</v>
      </c>
      <c r="B41" s="221" t="s">
        <v>285</v>
      </c>
      <c r="C41" s="180">
        <f>SUM(C37:C40)</f>
        <v>0</v>
      </c>
      <c r="D41" s="180">
        <f t="shared" ref="D41:G41" si="3">SUM(D37:D40)</f>
        <v>0</v>
      </c>
      <c r="E41" s="180">
        <f t="shared" si="3"/>
        <v>0</v>
      </c>
      <c r="F41" s="180">
        <f t="shared" si="3"/>
        <v>0</v>
      </c>
      <c r="G41" s="180">
        <f t="shared" si="3"/>
        <v>0</v>
      </c>
      <c r="I41" s="10"/>
    </row>
    <row r="42" spans="1:9">
      <c r="A42" s="184" t="s">
        <v>357</v>
      </c>
      <c r="B42" s="182" t="s">
        <v>287</v>
      </c>
      <c r="C42" s="183"/>
      <c r="D42" s="183"/>
      <c r="E42" s="183"/>
      <c r="F42" s="183"/>
      <c r="G42" s="183"/>
      <c r="I42" s="10"/>
    </row>
    <row r="43" spans="1:9">
      <c r="A43" s="184" t="s">
        <v>358</v>
      </c>
      <c r="B43" s="182" t="s">
        <v>288</v>
      </c>
      <c r="C43" s="183"/>
      <c r="D43" s="183"/>
      <c r="E43" s="183"/>
      <c r="F43" s="183"/>
      <c r="G43" s="183"/>
      <c r="I43" s="10"/>
    </row>
    <row r="44" spans="1:9">
      <c r="A44" s="184" t="s">
        <v>289</v>
      </c>
      <c r="B44" s="182" t="s">
        <v>290</v>
      </c>
      <c r="C44" s="183"/>
      <c r="D44" s="183"/>
      <c r="E44" s="183"/>
      <c r="F44" s="183"/>
      <c r="G44" s="183"/>
      <c r="I44" s="10"/>
    </row>
    <row r="45" spans="1:9">
      <c r="A45" s="184" t="s">
        <v>266</v>
      </c>
      <c r="B45" s="182" t="s">
        <v>291</v>
      </c>
      <c r="C45" s="183"/>
      <c r="D45" s="183"/>
      <c r="E45" s="183"/>
      <c r="F45" s="183"/>
      <c r="G45" s="183"/>
      <c r="I45" s="10"/>
    </row>
    <row r="46" spans="1:9">
      <c r="A46" s="184" t="s">
        <v>292</v>
      </c>
      <c r="B46" s="182" t="s">
        <v>359</v>
      </c>
      <c r="C46" s="183"/>
      <c r="D46" s="183"/>
      <c r="E46" s="183"/>
      <c r="F46" s="183"/>
      <c r="G46" s="183"/>
      <c r="H46" s="126"/>
      <c r="I46" s="10"/>
    </row>
    <row r="47" spans="1:9">
      <c r="A47" s="185" t="s">
        <v>360</v>
      </c>
      <c r="B47" s="221" t="s">
        <v>293</v>
      </c>
      <c r="C47" s="180">
        <f>SUM(C42:C46)</f>
        <v>0</v>
      </c>
      <c r="D47" s="180">
        <f t="shared" ref="D47:G47" si="4">SUM(D42:D46)</f>
        <v>0</v>
      </c>
      <c r="E47" s="180">
        <f t="shared" si="4"/>
        <v>0</v>
      </c>
      <c r="F47" s="180">
        <f t="shared" si="4"/>
        <v>0</v>
      </c>
      <c r="G47" s="180">
        <f t="shared" si="4"/>
        <v>0</v>
      </c>
      <c r="I47" s="10"/>
    </row>
    <row r="48" spans="1:9">
      <c r="A48" s="184" t="s">
        <v>295</v>
      </c>
      <c r="B48" s="182" t="s">
        <v>294</v>
      </c>
      <c r="C48" s="183"/>
      <c r="D48" s="183"/>
      <c r="E48" s="183"/>
      <c r="F48" s="183"/>
      <c r="G48" s="183"/>
      <c r="I48" s="10"/>
    </row>
    <row r="49" spans="1:9">
      <c r="A49" s="184" t="s">
        <v>297</v>
      </c>
      <c r="B49" s="182" t="s">
        <v>296</v>
      </c>
      <c r="C49" s="183"/>
      <c r="D49" s="183"/>
      <c r="E49" s="183"/>
      <c r="F49" s="183"/>
      <c r="G49" s="183"/>
      <c r="I49" s="10"/>
    </row>
    <row r="50" spans="1:9">
      <c r="A50" s="187" t="s">
        <v>383</v>
      </c>
      <c r="B50" s="188" t="s">
        <v>298</v>
      </c>
      <c r="C50" s="180">
        <f>SUM(C48:C49)</f>
        <v>0</v>
      </c>
      <c r="D50" s="180">
        <f t="shared" ref="D50:G50" si="5">SUM(D48:D49)</f>
        <v>0</v>
      </c>
      <c r="E50" s="180">
        <f t="shared" si="5"/>
        <v>0</v>
      </c>
      <c r="F50" s="180">
        <f t="shared" si="5"/>
        <v>0</v>
      </c>
      <c r="G50" s="180">
        <f t="shared" si="5"/>
        <v>0</v>
      </c>
      <c r="I50" s="10"/>
    </row>
    <row r="51" spans="1:9" ht="28.5">
      <c r="A51" s="187" t="s">
        <v>300</v>
      </c>
      <c r="B51" s="221" t="s">
        <v>299</v>
      </c>
      <c r="C51" s="180">
        <f>C23+C27+C36+C41+C47+C50</f>
        <v>0</v>
      </c>
      <c r="D51" s="180">
        <f t="shared" ref="D51:G51" si="6">D23+D27+D36+D41+D47+D50</f>
        <v>0</v>
      </c>
      <c r="E51" s="180">
        <f t="shared" si="6"/>
        <v>0</v>
      </c>
      <c r="F51" s="180">
        <f t="shared" si="6"/>
        <v>0</v>
      </c>
      <c r="G51" s="180">
        <f t="shared" si="6"/>
        <v>0</v>
      </c>
      <c r="I51" s="10"/>
    </row>
    <row r="52" spans="1:9">
      <c r="A52" s="184" t="s">
        <v>302</v>
      </c>
      <c r="B52" s="182" t="s">
        <v>301</v>
      </c>
      <c r="C52" s="183"/>
      <c r="D52" s="183"/>
      <c r="E52" s="183"/>
      <c r="F52" s="183"/>
      <c r="G52" s="183"/>
      <c r="I52" s="10"/>
    </row>
    <row r="53" spans="1:9">
      <c r="A53" s="184" t="s">
        <v>304</v>
      </c>
      <c r="B53" s="182" t="s">
        <v>303</v>
      </c>
      <c r="C53" s="183"/>
      <c r="D53" s="183"/>
      <c r="E53" s="183"/>
      <c r="F53" s="183"/>
      <c r="G53" s="183"/>
      <c r="I53" s="10"/>
    </row>
    <row r="54" spans="1:9">
      <c r="A54" s="184" t="s">
        <v>306</v>
      </c>
      <c r="B54" s="182" t="s">
        <v>305</v>
      </c>
      <c r="C54" s="183"/>
      <c r="D54" s="183"/>
      <c r="E54" s="183"/>
      <c r="F54" s="183"/>
      <c r="G54" s="183"/>
      <c r="I54" s="10"/>
    </row>
    <row r="55" spans="1:9">
      <c r="A55" s="184" t="s">
        <v>308</v>
      </c>
      <c r="B55" s="182" t="s">
        <v>307</v>
      </c>
      <c r="C55" s="183"/>
      <c r="D55" s="183"/>
      <c r="E55" s="183"/>
      <c r="F55" s="183"/>
      <c r="G55" s="183"/>
      <c r="I55" s="10"/>
    </row>
    <row r="56" spans="1:9">
      <c r="A56" s="184" t="s">
        <v>310</v>
      </c>
      <c r="B56" s="182" t="s">
        <v>309</v>
      </c>
      <c r="C56" s="183"/>
      <c r="D56" s="183"/>
      <c r="E56" s="183"/>
      <c r="F56" s="183"/>
      <c r="G56" s="183"/>
      <c r="I56" s="10"/>
    </row>
    <row r="57" spans="1:9">
      <c r="A57" s="184" t="s">
        <v>312</v>
      </c>
      <c r="B57" s="182" t="s">
        <v>311</v>
      </c>
      <c r="C57" s="183"/>
      <c r="D57" s="183"/>
      <c r="E57" s="183"/>
      <c r="F57" s="183"/>
      <c r="G57" s="183"/>
      <c r="I57" s="10"/>
    </row>
    <row r="58" spans="1:9">
      <c r="A58" s="187" t="s">
        <v>384</v>
      </c>
      <c r="B58" s="221" t="s">
        <v>313</v>
      </c>
      <c r="C58" s="180">
        <f>SUM(C52:C57)</f>
        <v>0</v>
      </c>
      <c r="D58" s="180">
        <f t="shared" ref="D58:G58" si="7">SUM(D52:D57)</f>
        <v>0</v>
      </c>
      <c r="E58" s="180">
        <f t="shared" si="7"/>
        <v>0</v>
      </c>
      <c r="F58" s="180">
        <f t="shared" si="7"/>
        <v>0</v>
      </c>
      <c r="G58" s="180">
        <f t="shared" si="7"/>
        <v>0</v>
      </c>
      <c r="I58" s="10"/>
    </row>
    <row r="59" spans="1:9">
      <c r="A59" s="187" t="s">
        <v>315</v>
      </c>
      <c r="B59" s="221" t="s">
        <v>314</v>
      </c>
      <c r="C59" s="180">
        <f>C51+C58</f>
        <v>0</v>
      </c>
      <c r="D59" s="180">
        <f t="shared" ref="D59:G59" si="8">D51+D58</f>
        <v>0</v>
      </c>
      <c r="E59" s="180">
        <f t="shared" si="8"/>
        <v>0</v>
      </c>
      <c r="F59" s="180">
        <f t="shared" si="8"/>
        <v>0</v>
      </c>
      <c r="G59" s="180">
        <f t="shared" si="8"/>
        <v>0</v>
      </c>
      <c r="I59" s="10"/>
    </row>
    <row r="60" spans="1:9">
      <c r="A60" s="189" t="s">
        <v>317</v>
      </c>
      <c r="B60" s="221" t="s">
        <v>316</v>
      </c>
      <c r="C60" s="183"/>
      <c r="D60" s="183"/>
      <c r="E60" s="183"/>
      <c r="F60" s="183"/>
      <c r="G60" s="183"/>
      <c r="I60" s="10"/>
    </row>
    <row r="61" spans="1:9">
      <c r="A61" s="189" t="s">
        <v>319</v>
      </c>
      <c r="B61" s="221" t="s">
        <v>318</v>
      </c>
      <c r="C61" s="183"/>
      <c r="D61" s="183"/>
      <c r="E61" s="183"/>
      <c r="F61" s="183"/>
      <c r="G61" s="183"/>
      <c r="I61" s="10"/>
    </row>
    <row r="62" spans="1:9">
      <c r="A62" s="190" t="s">
        <v>321</v>
      </c>
      <c r="B62" s="221" t="s">
        <v>320</v>
      </c>
      <c r="C62" s="183"/>
      <c r="D62" s="183"/>
      <c r="E62" s="183"/>
      <c r="F62" s="183"/>
      <c r="G62" s="183"/>
      <c r="I62" s="10"/>
    </row>
    <row r="63" spans="1:9">
      <c r="A63" s="190" t="s">
        <v>323</v>
      </c>
      <c r="B63" s="221" t="s">
        <v>322</v>
      </c>
      <c r="C63" s="183"/>
      <c r="D63" s="183"/>
      <c r="E63" s="183"/>
      <c r="F63" s="183"/>
      <c r="G63" s="183"/>
      <c r="I63" s="10"/>
    </row>
    <row r="64" spans="1:9">
      <c r="A64" s="190" t="s">
        <v>325</v>
      </c>
      <c r="B64" s="221" t="s">
        <v>324</v>
      </c>
      <c r="C64" s="183"/>
      <c r="D64" s="183"/>
      <c r="E64" s="183"/>
      <c r="F64" s="183"/>
      <c r="G64" s="183"/>
      <c r="I64" s="10"/>
    </row>
    <row r="65" spans="1:9" ht="28.5">
      <c r="A65" s="189" t="s">
        <v>385</v>
      </c>
      <c r="B65" s="221" t="s">
        <v>326</v>
      </c>
      <c r="C65" s="180">
        <f>SUM(C59:C64)</f>
        <v>0</v>
      </c>
      <c r="D65" s="180">
        <f t="shared" ref="D65:G65" si="9">SUM(D59:D64)</f>
        <v>0</v>
      </c>
      <c r="E65" s="180">
        <f t="shared" si="9"/>
        <v>0</v>
      </c>
      <c r="F65" s="180">
        <f t="shared" si="9"/>
        <v>0</v>
      </c>
      <c r="G65" s="180">
        <f t="shared" si="9"/>
        <v>0</v>
      </c>
      <c r="I65" s="10"/>
    </row>
    <row r="66" spans="1:9">
      <c r="A66" s="190" t="s">
        <v>328</v>
      </c>
      <c r="B66" s="188" t="s">
        <v>327</v>
      </c>
      <c r="C66" s="191"/>
      <c r="D66" s="191"/>
      <c r="E66" s="191"/>
      <c r="F66" s="191"/>
      <c r="G66" s="183"/>
      <c r="I66" s="10"/>
    </row>
    <row r="67" spans="1:9" ht="28.5">
      <c r="A67" s="187" t="s">
        <v>330</v>
      </c>
      <c r="B67" s="188" t="s">
        <v>329</v>
      </c>
      <c r="C67" s="180">
        <f>SUM(C65:C66)</f>
        <v>0</v>
      </c>
      <c r="D67" s="180">
        <f t="shared" ref="D67:G67" si="10">SUM(D65:D66)</f>
        <v>0</v>
      </c>
      <c r="E67" s="180">
        <f t="shared" si="10"/>
        <v>0</v>
      </c>
      <c r="F67" s="180">
        <f t="shared" si="10"/>
        <v>0</v>
      </c>
      <c r="G67" s="180">
        <f t="shared" si="10"/>
        <v>0</v>
      </c>
      <c r="I67" s="10"/>
    </row>
    <row r="79" spans="1:9" s="65" customFormat="1">
      <c r="A79" s="62"/>
      <c r="B79" s="64"/>
      <c r="C79" s="64"/>
      <c r="D79" s="64"/>
      <c r="E79" s="64"/>
      <c r="F79" s="64"/>
      <c r="G79" s="64"/>
    </row>
    <row r="80" spans="1:9" s="65" customFormat="1">
      <c r="A80" s="62"/>
      <c r="B80" s="64"/>
      <c r="C80" s="64"/>
      <c r="D80" s="64"/>
      <c r="E80" s="64"/>
      <c r="F80" s="64"/>
      <c r="G80" s="64"/>
    </row>
    <row r="81" spans="1:7" s="65" customFormat="1">
      <c r="A81" s="62"/>
      <c r="B81" s="64"/>
      <c r="C81" s="64"/>
      <c r="D81" s="64"/>
      <c r="E81" s="64"/>
      <c r="F81" s="64"/>
      <c r="G81" s="64"/>
    </row>
    <row r="82" spans="1:7" s="65" customFormat="1">
      <c r="A82" s="62"/>
      <c r="B82" s="64"/>
      <c r="C82" s="64"/>
      <c r="D82" s="64"/>
      <c r="E82" s="64"/>
      <c r="F82" s="64"/>
      <c r="G82" s="64"/>
    </row>
    <row r="83" spans="1:7" s="65" customFormat="1">
      <c r="A83" s="62"/>
      <c r="B83" s="64"/>
      <c r="C83" s="64"/>
      <c r="D83" s="64"/>
      <c r="E83" s="64"/>
      <c r="F83" s="64"/>
      <c r="G83" s="64"/>
    </row>
    <row r="84" spans="1:7" s="65" customFormat="1">
      <c r="A84" s="62"/>
      <c r="B84" s="64"/>
      <c r="C84" s="64"/>
      <c r="D84" s="64"/>
      <c r="E84" s="64"/>
      <c r="F84" s="64"/>
      <c r="G84" s="64"/>
    </row>
    <row r="85" spans="1:7" s="65" customFormat="1">
      <c r="A85" s="62"/>
      <c r="B85" s="64"/>
      <c r="C85" s="64"/>
      <c r="D85" s="64"/>
      <c r="E85" s="64"/>
      <c r="F85" s="64"/>
      <c r="G85" s="64"/>
    </row>
    <row r="86" spans="1:7" s="65" customFormat="1">
      <c r="A86" s="62"/>
      <c r="B86" s="64"/>
      <c r="C86" s="64"/>
      <c r="D86" s="64"/>
      <c r="E86" s="64"/>
      <c r="F86" s="64"/>
      <c r="G86" s="64"/>
    </row>
    <row r="87" spans="1:7" s="65" customFormat="1">
      <c r="A87" s="62"/>
      <c r="B87" s="64"/>
      <c r="C87" s="64"/>
      <c r="D87" s="64"/>
      <c r="E87" s="64"/>
      <c r="F87" s="64"/>
      <c r="G87" s="64"/>
    </row>
    <row r="88" spans="1:7" s="65" customFormat="1">
      <c r="A88" s="62"/>
      <c r="B88" s="64"/>
      <c r="C88" s="64"/>
      <c r="D88" s="64"/>
      <c r="E88" s="64"/>
      <c r="F88" s="64"/>
      <c r="G88" s="64"/>
    </row>
    <row r="89" spans="1:7" s="65" customFormat="1">
      <c r="A89" s="62"/>
      <c r="B89" s="64"/>
      <c r="C89" s="64"/>
      <c r="D89" s="64"/>
      <c r="E89" s="64"/>
      <c r="F89" s="64"/>
      <c r="G89" s="64"/>
    </row>
    <row r="90" spans="1:7" s="65" customFormat="1">
      <c r="A90" s="62"/>
      <c r="B90" s="64"/>
      <c r="C90" s="64"/>
      <c r="D90" s="64"/>
      <c r="E90" s="64"/>
      <c r="F90" s="64"/>
      <c r="G90" s="64"/>
    </row>
    <row r="91" spans="1:7" s="65" customFormat="1">
      <c r="A91" s="62"/>
      <c r="B91" s="64"/>
      <c r="C91" s="64"/>
      <c r="D91" s="64"/>
      <c r="E91" s="64"/>
      <c r="F91" s="64"/>
      <c r="G91" s="64"/>
    </row>
    <row r="92" spans="1:7" s="65" customFormat="1">
      <c r="A92" s="62"/>
      <c r="B92" s="64"/>
      <c r="C92" s="64"/>
      <c r="D92" s="64"/>
      <c r="E92" s="64"/>
      <c r="F92" s="64"/>
      <c r="G92" s="64"/>
    </row>
    <row r="93" spans="1:7" s="65" customFormat="1">
      <c r="A93" s="62"/>
      <c r="B93" s="64"/>
      <c r="C93" s="64"/>
      <c r="D93" s="64"/>
      <c r="E93" s="64"/>
      <c r="F93" s="64"/>
      <c r="G93" s="64"/>
    </row>
    <row r="94" spans="1:7" s="65" customFormat="1">
      <c r="A94" s="62"/>
      <c r="B94" s="64"/>
      <c r="C94" s="64"/>
      <c r="D94" s="64"/>
      <c r="E94" s="64"/>
      <c r="F94" s="64"/>
      <c r="G94" s="64"/>
    </row>
    <row r="95" spans="1:7" s="65" customFormat="1">
      <c r="A95" s="62"/>
      <c r="B95" s="64"/>
      <c r="C95" s="64"/>
      <c r="D95" s="64"/>
      <c r="E95" s="64"/>
      <c r="F95" s="64"/>
      <c r="G95" s="64"/>
    </row>
    <row r="96" spans="1:7" s="65" customFormat="1">
      <c r="A96" s="62"/>
      <c r="B96" s="64"/>
      <c r="C96" s="64"/>
      <c r="D96" s="64"/>
      <c r="E96" s="64"/>
      <c r="F96" s="64"/>
      <c r="G96" s="64"/>
    </row>
    <row r="97" spans="1:7" s="65" customFormat="1">
      <c r="A97" s="62"/>
      <c r="B97" s="64"/>
      <c r="C97" s="64"/>
      <c r="D97" s="64"/>
      <c r="E97" s="64"/>
      <c r="F97" s="64"/>
      <c r="G97" s="64"/>
    </row>
    <row r="98" spans="1:7" s="65" customFormat="1">
      <c r="A98" s="62"/>
      <c r="B98" s="64"/>
      <c r="C98" s="64"/>
      <c r="D98" s="64"/>
      <c r="E98" s="64"/>
      <c r="F98" s="64"/>
      <c r="G98" s="64"/>
    </row>
    <row r="99" spans="1:7" s="65" customFormat="1">
      <c r="A99" s="62"/>
      <c r="B99" s="64"/>
      <c r="C99" s="64"/>
      <c r="D99" s="64"/>
      <c r="E99" s="64"/>
      <c r="F99" s="64"/>
      <c r="G99" s="64"/>
    </row>
    <row r="100" spans="1:7" s="65" customFormat="1">
      <c r="A100" s="62"/>
      <c r="B100" s="64"/>
      <c r="C100" s="64"/>
      <c r="D100" s="64"/>
      <c r="E100" s="64"/>
      <c r="F100" s="64"/>
      <c r="G100" s="64"/>
    </row>
    <row r="101" spans="1:7" s="65" customFormat="1">
      <c r="A101" s="62"/>
      <c r="B101" s="64"/>
      <c r="C101" s="64"/>
      <c r="D101" s="64"/>
      <c r="E101" s="64"/>
      <c r="F101" s="64"/>
      <c r="G101" s="64"/>
    </row>
    <row r="102" spans="1:7" s="65" customFormat="1">
      <c r="A102" s="62"/>
      <c r="B102" s="64"/>
      <c r="C102" s="64"/>
      <c r="D102" s="64"/>
      <c r="E102" s="64"/>
      <c r="F102" s="64"/>
      <c r="G102" s="64"/>
    </row>
    <row r="103" spans="1:7" s="65" customFormat="1">
      <c r="A103" s="62"/>
      <c r="B103" s="64"/>
      <c r="C103" s="64"/>
      <c r="D103" s="64"/>
      <c r="E103" s="64"/>
      <c r="F103" s="64"/>
      <c r="G103" s="64"/>
    </row>
    <row r="104" spans="1:7" s="65" customFormat="1">
      <c r="A104" s="62"/>
      <c r="B104" s="64"/>
      <c r="C104" s="64"/>
      <c r="D104" s="64"/>
      <c r="E104" s="64"/>
      <c r="F104" s="64"/>
      <c r="G104" s="64"/>
    </row>
    <row r="105" spans="1:7" s="65" customFormat="1">
      <c r="A105" s="62"/>
      <c r="B105" s="64"/>
      <c r="C105" s="64"/>
      <c r="D105" s="64"/>
      <c r="E105" s="64"/>
      <c r="F105" s="64"/>
      <c r="G105" s="64"/>
    </row>
    <row r="106" spans="1:7" s="65" customFormat="1">
      <c r="A106" s="62"/>
      <c r="B106" s="64"/>
      <c r="C106" s="64"/>
      <c r="D106" s="64"/>
      <c r="E106" s="64"/>
      <c r="F106" s="64"/>
      <c r="G106" s="64"/>
    </row>
    <row r="107" spans="1:7" s="65" customFormat="1">
      <c r="A107" s="62"/>
      <c r="B107" s="64"/>
      <c r="C107" s="64"/>
      <c r="D107" s="64"/>
      <c r="E107" s="64"/>
      <c r="F107" s="64"/>
      <c r="G107" s="64"/>
    </row>
  </sheetData>
  <mergeCells count="8">
    <mergeCell ref="D13:G13"/>
    <mergeCell ref="A14:A15"/>
    <mergeCell ref="F2:G2"/>
    <mergeCell ref="F3:G3"/>
    <mergeCell ref="F4:G4"/>
    <mergeCell ref="B6:G6"/>
    <mergeCell ref="B7:G7"/>
    <mergeCell ref="B8:G8"/>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M150"/>
  <sheetViews>
    <sheetView showGridLines="0" topLeftCell="A33" zoomScale="85" zoomScaleNormal="85" workbookViewId="0">
      <selection activeCell="B4" sqref="B4"/>
    </sheetView>
  </sheetViews>
  <sheetFormatPr defaultColWidth="9.1328125" defaultRowHeight="14.25"/>
  <cols>
    <col min="1" max="1" width="63.265625" style="112" customWidth="1"/>
    <col min="2" max="12" width="17.1328125" style="65" customWidth="1"/>
    <col min="13" max="13" width="9.1328125" style="64"/>
    <col min="14" max="18" width="14.73046875" style="64" customWidth="1"/>
    <col min="19" max="16384" width="9.1328125" style="64"/>
  </cols>
  <sheetData>
    <row r="1" spans="1:13" ht="33" customHeight="1">
      <c r="A1" s="61" t="str">
        <f>Summary!$A$1</f>
        <v>PRA Insurance Stress Testing 2019</v>
      </c>
      <c r="B1" s="62"/>
      <c r="C1" s="62"/>
      <c r="D1" s="62"/>
      <c r="E1" s="62"/>
      <c r="F1" s="62"/>
      <c r="G1" s="62"/>
      <c r="K1" s="62"/>
    </row>
    <row r="2" spans="1:13" ht="21" customHeight="1">
      <c r="A2" s="72" t="s">
        <v>492</v>
      </c>
      <c r="B2" s="72"/>
      <c r="C2" s="62"/>
      <c r="D2" s="62"/>
      <c r="E2" s="62"/>
      <c r="F2" s="356" t="s">
        <v>21</v>
      </c>
      <c r="G2" s="356"/>
    </row>
    <row r="3" spans="1:13" ht="21" customHeight="1">
      <c r="A3" s="100" t="s">
        <v>409</v>
      </c>
      <c r="B3" s="72" t="s">
        <v>368</v>
      </c>
      <c r="C3" s="62"/>
      <c r="D3" s="62"/>
      <c r="E3" s="62"/>
      <c r="F3" s="357" t="s">
        <v>19</v>
      </c>
      <c r="G3" s="357"/>
    </row>
    <row r="4" spans="1:13" ht="21" customHeight="1">
      <c r="A4" s="67"/>
      <c r="B4" s="62"/>
      <c r="C4" s="62"/>
      <c r="D4" s="62"/>
      <c r="E4" s="62"/>
      <c r="F4" s="358" t="s">
        <v>20</v>
      </c>
      <c r="G4" s="358"/>
    </row>
    <row r="5" spans="1:13">
      <c r="A5" s="67"/>
      <c r="B5" s="62"/>
      <c r="C5" s="62"/>
      <c r="D5" s="62"/>
      <c r="E5" s="62"/>
      <c r="F5" s="62"/>
      <c r="G5" s="62"/>
    </row>
    <row r="6" spans="1:13">
      <c r="A6" s="2" t="s">
        <v>4</v>
      </c>
      <c r="B6" s="353" t="str">
        <f>IF('Firm Info'!$B$6="","",'Firm Info'!$B$6)</f>
        <v/>
      </c>
      <c r="C6" s="353"/>
      <c r="D6" s="353"/>
      <c r="E6" s="353"/>
      <c r="F6" s="353"/>
      <c r="G6" s="353"/>
    </row>
    <row r="7" spans="1:13">
      <c r="A7" s="33" t="s">
        <v>341</v>
      </c>
      <c r="B7" s="353" t="str">
        <f>IF('Firm Info'!B7="","",'Firm Info'!$B$7)</f>
        <v>Solo</v>
      </c>
      <c r="C7" s="353"/>
      <c r="D7" s="353"/>
      <c r="E7" s="353"/>
      <c r="F7" s="353"/>
      <c r="G7" s="353"/>
      <c r="M7" s="65"/>
    </row>
    <row r="8" spans="1:13">
      <c r="A8" s="1" t="s">
        <v>13</v>
      </c>
      <c r="B8" s="350" t="str">
        <f>IF('Firm Info'!$B$11="","", TEXT('Firm Info'!$B$11,"dd/mm/yyyy"))</f>
        <v>31/12/2018</v>
      </c>
      <c r="C8" s="351"/>
      <c r="D8" s="351" t="str">
        <f>IF('Firm Info'!D10="","", TEXT('Firm Info'!D10+1,"dd/mm/yyyy"))</f>
        <v/>
      </c>
      <c r="E8" s="351"/>
      <c r="F8" s="351" t="str">
        <f>IF('Firm Info'!F10="","", TEXT('Firm Info'!F10+1,"dd/mm/yyyy"))</f>
        <v/>
      </c>
      <c r="G8" s="352"/>
      <c r="M8" s="65"/>
    </row>
    <row r="9" spans="1:13">
      <c r="A9" s="70"/>
      <c r="B9" s="113"/>
      <c r="C9" s="113"/>
      <c r="M9" s="65"/>
    </row>
    <row r="10" spans="1:13" ht="21">
      <c r="A10" s="71"/>
      <c r="B10" s="112"/>
    </row>
    <row r="11" spans="1:13" ht="21">
      <c r="A11" s="72" t="s">
        <v>336</v>
      </c>
      <c r="B11" s="64"/>
      <c r="C11" s="64"/>
      <c r="D11" s="64"/>
      <c r="E11" s="64"/>
      <c r="F11" s="64"/>
      <c r="G11" s="64"/>
    </row>
    <row r="12" spans="1:13" ht="21">
      <c r="A12" s="72" t="s">
        <v>490</v>
      </c>
      <c r="B12" s="64"/>
      <c r="C12" s="64"/>
      <c r="D12" s="64"/>
      <c r="E12" s="64"/>
      <c r="F12" s="64"/>
      <c r="G12" s="64"/>
    </row>
    <row r="13" spans="1:13" s="70" customFormat="1">
      <c r="C13" s="130"/>
    </row>
    <row r="14" spans="1:13" s="70" customFormat="1">
      <c r="A14" s="145"/>
      <c r="B14" s="146"/>
      <c r="C14" s="158" t="s">
        <v>2</v>
      </c>
      <c r="D14" s="158" t="s">
        <v>448</v>
      </c>
      <c r="E14" s="158" t="s">
        <v>449</v>
      </c>
      <c r="F14" s="158" t="s">
        <v>227</v>
      </c>
      <c r="G14" s="158" t="s">
        <v>228</v>
      </c>
    </row>
    <row r="15" spans="1:13" s="70" customFormat="1">
      <c r="A15" s="73" t="s">
        <v>10</v>
      </c>
      <c r="B15" s="146"/>
      <c r="C15" s="157" t="s">
        <v>54</v>
      </c>
      <c r="D15" s="158" t="s">
        <v>214</v>
      </c>
      <c r="E15" s="158" t="s">
        <v>215</v>
      </c>
      <c r="F15" s="158" t="s">
        <v>216</v>
      </c>
      <c r="G15" s="158" t="s">
        <v>217</v>
      </c>
    </row>
    <row r="16" spans="1:13" s="70" customFormat="1" ht="28.5">
      <c r="A16" s="147" t="s">
        <v>411</v>
      </c>
      <c r="B16" s="148"/>
      <c r="C16" s="170"/>
      <c r="D16" s="170"/>
      <c r="E16" s="170"/>
      <c r="F16" s="170"/>
      <c r="G16" s="170"/>
    </row>
    <row r="17" spans="1:7" s="70" customFormat="1">
      <c r="A17" s="149" t="s">
        <v>412</v>
      </c>
      <c r="B17" s="148" t="s">
        <v>56</v>
      </c>
      <c r="C17" s="153"/>
      <c r="D17" s="153"/>
      <c r="E17" s="11"/>
      <c r="F17" s="153"/>
      <c r="G17" s="11"/>
    </row>
    <row r="18" spans="1:7" s="70" customFormat="1">
      <c r="A18" s="149" t="s">
        <v>413</v>
      </c>
      <c r="B18" s="148" t="s">
        <v>60</v>
      </c>
      <c r="C18" s="153"/>
      <c r="D18" s="153"/>
      <c r="E18" s="11"/>
      <c r="F18" s="153"/>
      <c r="G18" s="11"/>
    </row>
    <row r="19" spans="1:7" s="70" customFormat="1" ht="28.5">
      <c r="A19" s="149" t="s">
        <v>414</v>
      </c>
      <c r="B19" s="148" t="s">
        <v>62</v>
      </c>
      <c r="C19" s="153"/>
      <c r="D19" s="153"/>
      <c r="E19" s="11"/>
      <c r="F19" s="153"/>
      <c r="G19" s="11"/>
    </row>
    <row r="20" spans="1:7" s="70" customFormat="1">
      <c r="A20" s="149" t="s">
        <v>415</v>
      </c>
      <c r="B20" s="148" t="s">
        <v>64</v>
      </c>
      <c r="C20" s="153"/>
      <c r="D20" s="11"/>
      <c r="E20" s="153"/>
      <c r="F20" s="153"/>
      <c r="G20" s="153"/>
    </row>
    <row r="21" spans="1:7" s="70" customFormat="1">
      <c r="A21" s="149" t="s">
        <v>416</v>
      </c>
      <c r="B21" s="148" t="s">
        <v>68</v>
      </c>
      <c r="C21" s="153"/>
      <c r="D21" s="153"/>
      <c r="E21" s="11"/>
      <c r="F21" s="11"/>
      <c r="G21" s="11"/>
    </row>
    <row r="22" spans="1:7" s="70" customFormat="1">
      <c r="A22" s="149" t="s">
        <v>417</v>
      </c>
      <c r="B22" s="148" t="s">
        <v>72</v>
      </c>
      <c r="C22" s="153"/>
      <c r="D22" s="11"/>
      <c r="E22" s="153"/>
      <c r="F22" s="153"/>
      <c r="G22" s="153"/>
    </row>
    <row r="23" spans="1:7" s="70" customFormat="1">
      <c r="A23" s="149" t="s">
        <v>418</v>
      </c>
      <c r="B23" s="148" t="s">
        <v>75</v>
      </c>
      <c r="C23" s="153"/>
      <c r="D23" s="11"/>
      <c r="E23" s="153"/>
      <c r="F23" s="153"/>
      <c r="G23" s="153"/>
    </row>
    <row r="24" spans="1:7" s="70" customFormat="1">
      <c r="A24" s="149" t="s">
        <v>378</v>
      </c>
      <c r="B24" s="148" t="s">
        <v>79</v>
      </c>
      <c r="C24" s="153"/>
      <c r="D24" s="153"/>
      <c r="E24" s="11"/>
      <c r="F24" s="11"/>
      <c r="G24" s="11"/>
    </row>
    <row r="25" spans="1:7" s="70" customFormat="1">
      <c r="A25" s="149" t="s">
        <v>189</v>
      </c>
      <c r="B25" s="148" t="s">
        <v>81</v>
      </c>
      <c r="C25" s="153"/>
      <c r="D25" s="11"/>
      <c r="E25" s="153"/>
      <c r="F25" s="153"/>
      <c r="G25" s="153"/>
    </row>
    <row r="26" spans="1:7" s="70" customFormat="1">
      <c r="A26" s="149" t="s">
        <v>419</v>
      </c>
      <c r="B26" s="148" t="s">
        <v>84</v>
      </c>
      <c r="C26" s="153"/>
      <c r="D26" s="11"/>
      <c r="E26" s="11"/>
      <c r="F26" s="11"/>
      <c r="G26" s="153"/>
    </row>
    <row r="27" spans="1:7" s="70" customFormat="1" ht="28.5">
      <c r="A27" s="149" t="s">
        <v>420</v>
      </c>
      <c r="B27" s="148" t="s">
        <v>87</v>
      </c>
      <c r="C27" s="153"/>
      <c r="D27" s="153"/>
      <c r="E27" s="153"/>
      <c r="F27" s="153"/>
      <c r="G27" s="153"/>
    </row>
    <row r="28" spans="1:7" s="70" customFormat="1" ht="42.75">
      <c r="A28" s="147" t="s">
        <v>421</v>
      </c>
      <c r="B28" s="148"/>
      <c r="C28" s="170"/>
      <c r="D28" s="170"/>
      <c r="E28" s="170"/>
      <c r="F28" s="170"/>
      <c r="G28" s="170"/>
    </row>
    <row r="29" spans="1:7" s="70" customFormat="1" ht="42.75">
      <c r="A29" s="149" t="s">
        <v>421</v>
      </c>
      <c r="B29" s="148" t="s">
        <v>94</v>
      </c>
      <c r="C29" s="153"/>
      <c r="D29" s="11"/>
      <c r="E29" s="11"/>
      <c r="F29" s="11"/>
      <c r="G29" s="11"/>
    </row>
    <row r="30" spans="1:7" s="70" customFormat="1">
      <c r="A30" s="147" t="s">
        <v>422</v>
      </c>
      <c r="B30" s="148"/>
      <c r="C30" s="170"/>
      <c r="D30" s="170"/>
      <c r="E30" s="170"/>
      <c r="F30" s="170"/>
      <c r="G30" s="170"/>
    </row>
    <row r="31" spans="1:7" s="70" customFormat="1">
      <c r="A31" s="149" t="s">
        <v>423</v>
      </c>
      <c r="B31" s="148" t="s">
        <v>96</v>
      </c>
      <c r="C31" s="154"/>
      <c r="D31" s="153"/>
      <c r="E31" s="153"/>
      <c r="F31" s="153"/>
      <c r="G31" s="11"/>
    </row>
    <row r="32" spans="1:7" s="70" customFormat="1">
      <c r="A32" s="147" t="s">
        <v>334</v>
      </c>
      <c r="B32" s="148" t="s">
        <v>108</v>
      </c>
      <c r="C32" s="153"/>
      <c r="D32" s="153"/>
      <c r="E32" s="153"/>
      <c r="F32" s="153"/>
      <c r="G32" s="153"/>
    </row>
    <row r="33" spans="1:7" s="70" customFormat="1">
      <c r="A33" s="150" t="s">
        <v>424</v>
      </c>
      <c r="B33" s="148"/>
      <c r="C33" s="170"/>
      <c r="D33" s="170"/>
      <c r="E33" s="170"/>
      <c r="F33" s="170"/>
      <c r="G33" s="170"/>
    </row>
    <row r="34" spans="1:7" s="70" customFormat="1">
      <c r="A34" s="149" t="s">
        <v>425</v>
      </c>
      <c r="B34" s="148" t="s">
        <v>110</v>
      </c>
      <c r="C34" s="153"/>
      <c r="D34" s="11"/>
      <c r="E34" s="11"/>
      <c r="F34" s="153"/>
      <c r="G34" s="11"/>
    </row>
    <row r="35" spans="1:7" s="70" customFormat="1" ht="42.75">
      <c r="A35" s="149" t="s">
        <v>426</v>
      </c>
      <c r="B35" s="148" t="s">
        <v>112</v>
      </c>
      <c r="C35" s="153"/>
      <c r="D35" s="11"/>
      <c r="E35" s="11"/>
      <c r="F35" s="153"/>
      <c r="G35" s="11"/>
    </row>
    <row r="36" spans="1:7" s="70" customFormat="1">
      <c r="A36" s="149" t="s">
        <v>427</v>
      </c>
      <c r="B36" s="148" t="s">
        <v>114</v>
      </c>
      <c r="C36" s="153"/>
      <c r="D36" s="11"/>
      <c r="E36" s="11"/>
      <c r="F36" s="153"/>
      <c r="G36" s="153"/>
    </row>
    <row r="37" spans="1:7" s="70" customFormat="1" ht="28.5">
      <c r="A37" s="149" t="s">
        <v>428</v>
      </c>
      <c r="B37" s="148" t="s">
        <v>116</v>
      </c>
      <c r="C37" s="153"/>
      <c r="D37" s="11"/>
      <c r="E37" s="11"/>
      <c r="F37" s="153"/>
      <c r="G37" s="153"/>
    </row>
    <row r="38" spans="1:7" s="70" customFormat="1" ht="28.5">
      <c r="A38" s="149" t="s">
        <v>429</v>
      </c>
      <c r="B38" s="148" t="s">
        <v>118</v>
      </c>
      <c r="C38" s="153"/>
      <c r="D38" s="11"/>
      <c r="E38" s="11"/>
      <c r="F38" s="153"/>
      <c r="G38" s="11"/>
    </row>
    <row r="39" spans="1:7" s="70" customFormat="1" ht="28.5">
      <c r="A39" s="149" t="s">
        <v>430</v>
      </c>
      <c r="B39" s="148" t="s">
        <v>120</v>
      </c>
      <c r="C39" s="153"/>
      <c r="D39" s="11"/>
      <c r="E39" s="11"/>
      <c r="F39" s="153"/>
      <c r="G39" s="153"/>
    </row>
    <row r="40" spans="1:7" s="70" customFormat="1" ht="28.5">
      <c r="A40" s="149" t="s">
        <v>431</v>
      </c>
      <c r="B40" s="148" t="s">
        <v>122</v>
      </c>
      <c r="C40" s="153"/>
      <c r="D40" s="11"/>
      <c r="E40" s="11"/>
      <c r="F40" s="153"/>
      <c r="G40" s="11"/>
    </row>
    <row r="41" spans="1:7" s="70" customFormat="1" ht="28.5">
      <c r="A41" s="149" t="s">
        <v>432</v>
      </c>
      <c r="B41" s="148" t="s">
        <v>123</v>
      </c>
      <c r="C41" s="153"/>
      <c r="D41" s="11"/>
      <c r="E41" s="11"/>
      <c r="F41" s="153"/>
      <c r="G41" s="153"/>
    </row>
    <row r="42" spans="1:7" s="70" customFormat="1">
      <c r="A42" s="151" t="s">
        <v>433</v>
      </c>
      <c r="B42" s="148" t="s">
        <v>127</v>
      </c>
      <c r="C42" s="153"/>
      <c r="D42" s="11"/>
      <c r="E42" s="11"/>
      <c r="F42" s="153"/>
      <c r="G42" s="153"/>
    </row>
    <row r="43" spans="1:7" s="70" customFormat="1">
      <c r="A43" s="150" t="s">
        <v>335</v>
      </c>
      <c r="B43" s="148" t="s">
        <v>129</v>
      </c>
      <c r="C43" s="153"/>
      <c r="D43" s="11"/>
      <c r="E43" s="11"/>
      <c r="F43" s="153"/>
      <c r="G43" s="153"/>
    </row>
    <row r="44" spans="1:7" s="70" customFormat="1">
      <c r="A44" s="150" t="s">
        <v>434</v>
      </c>
      <c r="B44" s="148"/>
      <c r="C44" s="170"/>
      <c r="D44" s="170"/>
      <c r="E44" s="170"/>
      <c r="F44" s="170"/>
      <c r="G44" s="170"/>
    </row>
    <row r="45" spans="1:7" s="70" customFormat="1">
      <c r="A45" s="151" t="s">
        <v>435</v>
      </c>
      <c r="B45" s="148" t="s">
        <v>134</v>
      </c>
      <c r="C45" s="153"/>
      <c r="D45" s="153"/>
      <c r="E45" s="153"/>
      <c r="F45" s="153"/>
      <c r="G45" s="153"/>
    </row>
    <row r="46" spans="1:7" s="70" customFormat="1">
      <c r="A46" s="151" t="s">
        <v>436</v>
      </c>
      <c r="B46" s="148" t="s">
        <v>136</v>
      </c>
      <c r="C46" s="153"/>
      <c r="D46" s="153"/>
      <c r="E46" s="153"/>
      <c r="F46" s="153"/>
      <c r="G46" s="11"/>
    </row>
    <row r="47" spans="1:7" s="70" customFormat="1">
      <c r="A47" s="149" t="s">
        <v>437</v>
      </c>
      <c r="B47" s="148" t="s">
        <v>142</v>
      </c>
      <c r="C47" s="153"/>
      <c r="D47" s="153"/>
      <c r="E47" s="153"/>
      <c r="F47" s="153"/>
      <c r="G47" s="153"/>
    </row>
    <row r="48" spans="1:7" s="70" customFormat="1">
      <c r="A48" s="151" t="s">
        <v>438</v>
      </c>
      <c r="B48" s="148" t="s">
        <v>143</v>
      </c>
      <c r="C48" s="153"/>
      <c r="D48" s="153"/>
      <c r="E48" s="153"/>
      <c r="F48" s="153"/>
      <c r="G48" s="11"/>
    </row>
    <row r="49" spans="1:7" s="70" customFormat="1">
      <c r="A49" s="147" t="s">
        <v>44</v>
      </c>
      <c r="B49" s="148" t="s">
        <v>147</v>
      </c>
      <c r="C49" s="155"/>
      <c r="D49" s="11"/>
      <c r="E49" s="11"/>
      <c r="F49" s="11"/>
      <c r="G49" s="11"/>
    </row>
    <row r="50" spans="1:7" s="70" customFormat="1">
      <c r="A50" s="147" t="s">
        <v>439</v>
      </c>
      <c r="B50" s="148" t="s">
        <v>150</v>
      </c>
      <c r="C50" s="155"/>
      <c r="D50" s="11"/>
      <c r="E50" s="11"/>
      <c r="F50" s="11"/>
      <c r="G50" s="11"/>
    </row>
    <row r="51" spans="1:7" s="70" customFormat="1">
      <c r="A51" s="147" t="s">
        <v>440</v>
      </c>
      <c r="B51" s="148" t="s">
        <v>153</v>
      </c>
      <c r="C51" s="155"/>
      <c r="D51" s="11"/>
      <c r="E51" s="11"/>
      <c r="F51" s="11"/>
      <c r="G51" s="11"/>
    </row>
    <row r="52" spans="1:7" s="70" customFormat="1">
      <c r="A52" s="147" t="s">
        <v>441</v>
      </c>
      <c r="B52" s="148" t="s">
        <v>155</v>
      </c>
      <c r="C52" s="155"/>
      <c r="D52" s="11"/>
      <c r="E52" s="11"/>
      <c r="F52" s="11"/>
      <c r="G52" s="11"/>
    </row>
    <row r="53" spans="1:7" s="70" customFormat="1"/>
    <row r="54" spans="1:7" s="70" customFormat="1" ht="18">
      <c r="A54" s="207" t="s">
        <v>378</v>
      </c>
    </row>
    <row r="55" spans="1:7" s="70" customFormat="1">
      <c r="A55" s="208" t="s">
        <v>491</v>
      </c>
    </row>
    <row r="56" spans="1:7" s="70" customFormat="1"/>
    <row r="57" spans="1:7" s="70" customFormat="1">
      <c r="C57" s="130" t="s">
        <v>338</v>
      </c>
    </row>
    <row r="58" spans="1:7" s="70" customFormat="1">
      <c r="C58" s="152" t="s">
        <v>2</v>
      </c>
    </row>
    <row r="59" spans="1:7" s="70" customFormat="1">
      <c r="A59" s="73" t="s">
        <v>10</v>
      </c>
      <c r="B59" s="145"/>
      <c r="C59" s="148" t="s">
        <v>218</v>
      </c>
    </row>
    <row r="60" spans="1:7" s="70" customFormat="1">
      <c r="A60" s="147" t="s">
        <v>378</v>
      </c>
      <c r="B60" s="148"/>
      <c r="C60" s="170"/>
    </row>
    <row r="61" spans="1:7" s="70" customFormat="1">
      <c r="A61" s="151" t="s">
        <v>40</v>
      </c>
      <c r="B61" s="148" t="s">
        <v>163</v>
      </c>
      <c r="C61" s="153"/>
    </row>
    <row r="62" spans="1:7" s="70" customFormat="1">
      <c r="A62" s="151" t="s">
        <v>442</v>
      </c>
      <c r="B62" s="148" t="s">
        <v>164</v>
      </c>
      <c r="C62" s="153"/>
    </row>
    <row r="63" spans="1:7" s="70" customFormat="1">
      <c r="A63" s="151" t="s">
        <v>332</v>
      </c>
      <c r="B63" s="148" t="s">
        <v>165</v>
      </c>
      <c r="C63" s="153"/>
    </row>
    <row r="64" spans="1:7" s="70" customFormat="1">
      <c r="A64" s="151" t="s">
        <v>443</v>
      </c>
      <c r="B64" s="148" t="s">
        <v>167</v>
      </c>
      <c r="C64" s="153"/>
    </row>
    <row r="65" spans="1:12" s="70" customFormat="1">
      <c r="A65" s="151" t="s">
        <v>333</v>
      </c>
      <c r="B65" s="148" t="s">
        <v>169</v>
      </c>
      <c r="C65" s="153"/>
    </row>
    <row r="66" spans="1:12" s="70" customFormat="1">
      <c r="A66" s="156" t="s">
        <v>378</v>
      </c>
      <c r="B66" s="148" t="s">
        <v>173</v>
      </c>
      <c r="C66" s="153"/>
    </row>
    <row r="67" spans="1:12" s="70" customFormat="1">
      <c r="A67" s="156" t="s">
        <v>444</v>
      </c>
      <c r="B67" s="148"/>
      <c r="C67" s="170"/>
    </row>
    <row r="68" spans="1:12" s="70" customFormat="1">
      <c r="A68" s="151" t="s">
        <v>445</v>
      </c>
      <c r="B68" s="148" t="s">
        <v>175</v>
      </c>
      <c r="C68" s="153"/>
    </row>
    <row r="69" spans="1:12" s="70" customFormat="1">
      <c r="A69" s="151" t="s">
        <v>446</v>
      </c>
      <c r="B69" s="148" t="s">
        <v>177</v>
      </c>
      <c r="C69" s="153"/>
    </row>
    <row r="70" spans="1:12" s="70" customFormat="1">
      <c r="A70" s="150" t="s">
        <v>447</v>
      </c>
      <c r="B70" s="148" t="s">
        <v>178</v>
      </c>
      <c r="C70" s="153"/>
    </row>
    <row r="71" spans="1:12" s="70" customFormat="1"/>
    <row r="73" spans="1:12" ht="21">
      <c r="A73" s="72" t="s">
        <v>202</v>
      </c>
      <c r="B73" s="62"/>
      <c r="C73" s="64"/>
      <c r="D73" s="64"/>
      <c r="E73" s="64"/>
      <c r="F73" s="64"/>
      <c r="G73" s="64"/>
      <c r="H73" s="64"/>
      <c r="I73" s="64"/>
      <c r="J73" s="64"/>
      <c r="K73" s="64"/>
      <c r="L73" s="64"/>
    </row>
    <row r="74" spans="1:12" ht="21">
      <c r="A74" s="72" t="s">
        <v>450</v>
      </c>
      <c r="B74" s="62"/>
      <c r="C74" s="64"/>
      <c r="D74" s="64"/>
      <c r="E74" s="64"/>
      <c r="F74" s="64"/>
      <c r="G74" s="64"/>
      <c r="H74" s="64"/>
      <c r="I74" s="64"/>
      <c r="J74" s="64"/>
      <c r="K74" s="64"/>
      <c r="L74" s="64"/>
    </row>
    <row r="75" spans="1:12">
      <c r="A75" s="64"/>
      <c r="B75" s="62"/>
      <c r="C75" s="130" t="s">
        <v>338</v>
      </c>
      <c r="D75" s="86"/>
      <c r="E75" s="86"/>
      <c r="F75" s="86"/>
      <c r="G75" s="86"/>
      <c r="H75" s="86"/>
      <c r="I75" s="86"/>
      <c r="J75" s="86"/>
      <c r="K75" s="86"/>
      <c r="L75" s="86"/>
    </row>
    <row r="76" spans="1:12" ht="15" customHeight="1">
      <c r="A76" s="79"/>
      <c r="B76" s="79"/>
      <c r="C76" s="359" t="s">
        <v>203</v>
      </c>
      <c r="D76" s="360" t="s">
        <v>204</v>
      </c>
      <c r="E76" s="360"/>
      <c r="F76" s="360"/>
      <c r="G76" s="360"/>
      <c r="H76" s="360"/>
      <c r="I76" s="360"/>
      <c r="J76" s="360"/>
      <c r="K76" s="360"/>
      <c r="L76" s="360"/>
    </row>
    <row r="77" spans="1:12" ht="71.25">
      <c r="A77" s="80"/>
      <c r="B77" s="80"/>
      <c r="C77" s="359"/>
      <c r="D77" s="159" t="s">
        <v>205</v>
      </c>
      <c r="E77" s="159" t="s">
        <v>206</v>
      </c>
      <c r="F77" s="159" t="s">
        <v>207</v>
      </c>
      <c r="G77" s="159" t="s">
        <v>208</v>
      </c>
      <c r="H77" s="159" t="s">
        <v>209</v>
      </c>
      <c r="I77" s="159" t="s">
        <v>210</v>
      </c>
      <c r="J77" s="159" t="s">
        <v>211</v>
      </c>
      <c r="K77" s="159" t="s">
        <v>212</v>
      </c>
      <c r="L77" s="159" t="s">
        <v>213</v>
      </c>
    </row>
    <row r="78" spans="1:12">
      <c r="A78" s="73" t="s">
        <v>10</v>
      </c>
      <c r="B78" s="81"/>
      <c r="C78" s="160" t="s">
        <v>54</v>
      </c>
      <c r="D78" s="160" t="s">
        <v>214</v>
      </c>
      <c r="E78" s="160" t="s">
        <v>215</v>
      </c>
      <c r="F78" s="160" t="s">
        <v>216</v>
      </c>
      <c r="G78" s="160" t="s">
        <v>217</v>
      </c>
      <c r="H78" s="160" t="s">
        <v>218</v>
      </c>
      <c r="I78" s="160" t="s">
        <v>219</v>
      </c>
      <c r="J78" s="160" t="s">
        <v>220</v>
      </c>
      <c r="K78" s="160" t="s">
        <v>221</v>
      </c>
      <c r="L78" s="160" t="s">
        <v>222</v>
      </c>
    </row>
    <row r="79" spans="1:12">
      <c r="A79" s="3" t="s">
        <v>223</v>
      </c>
      <c r="B79" s="7" t="s">
        <v>56</v>
      </c>
      <c r="C79" s="161"/>
      <c r="D79" s="162"/>
      <c r="E79" s="162"/>
      <c r="F79" s="163"/>
      <c r="G79" s="163"/>
      <c r="H79" s="164"/>
      <c r="I79" s="164"/>
      <c r="J79" s="162"/>
      <c r="K79" s="165"/>
      <c r="L79" s="162"/>
    </row>
    <row r="80" spans="1:12">
      <c r="A80" s="3" t="s">
        <v>33</v>
      </c>
      <c r="B80" s="7" t="s">
        <v>58</v>
      </c>
      <c r="C80" s="161"/>
      <c r="D80" s="162"/>
      <c r="E80" s="162"/>
      <c r="F80" s="163"/>
      <c r="G80" s="163"/>
      <c r="H80" s="161"/>
      <c r="I80" s="161"/>
      <c r="J80" s="162"/>
      <c r="K80" s="162"/>
      <c r="L80" s="162"/>
    </row>
    <row r="81" spans="1:12">
      <c r="A81" s="18" t="s">
        <v>40</v>
      </c>
      <c r="B81" s="7" t="s">
        <v>60</v>
      </c>
      <c r="C81" s="166"/>
      <c r="D81" s="163"/>
      <c r="E81" s="163"/>
      <c r="F81" s="163"/>
      <c r="G81" s="163"/>
      <c r="H81" s="166"/>
      <c r="I81" s="166"/>
      <c r="J81" s="163"/>
      <c r="K81" s="163"/>
      <c r="L81" s="163"/>
    </row>
    <row r="82" spans="1:12">
      <c r="A82" s="21" t="s">
        <v>224</v>
      </c>
      <c r="B82" s="7" t="s">
        <v>62</v>
      </c>
      <c r="C82" s="166"/>
      <c r="D82" s="163"/>
      <c r="E82" s="163"/>
      <c r="F82" s="163"/>
      <c r="G82" s="163"/>
      <c r="H82" s="166"/>
      <c r="I82" s="166"/>
      <c r="J82" s="163"/>
      <c r="K82" s="163"/>
      <c r="L82" s="163"/>
    </row>
    <row r="83" spans="1:12">
      <c r="A83" s="3" t="s">
        <v>225</v>
      </c>
      <c r="B83" s="7" t="s">
        <v>64</v>
      </c>
      <c r="C83" s="161"/>
      <c r="D83" s="161"/>
      <c r="E83" s="161"/>
      <c r="F83" s="161"/>
      <c r="G83" s="161"/>
      <c r="H83" s="161"/>
      <c r="I83" s="161"/>
      <c r="J83" s="161"/>
      <c r="K83" s="161"/>
      <c r="L83" s="161"/>
    </row>
    <row r="84" spans="1:12">
      <c r="A84" s="18" t="s">
        <v>226</v>
      </c>
      <c r="B84" s="7" t="s">
        <v>66</v>
      </c>
      <c r="C84" s="161"/>
      <c r="D84" s="162"/>
      <c r="E84" s="162"/>
      <c r="F84" s="163"/>
      <c r="G84" s="163"/>
      <c r="H84" s="161"/>
      <c r="I84" s="161"/>
      <c r="J84" s="162"/>
      <c r="K84" s="162"/>
      <c r="L84" s="162"/>
    </row>
    <row r="85" spans="1:12">
      <c r="A85" s="18" t="s">
        <v>227</v>
      </c>
      <c r="B85" s="7" t="s">
        <v>68</v>
      </c>
      <c r="C85" s="161"/>
      <c r="D85" s="162"/>
      <c r="E85" s="162"/>
      <c r="F85" s="163"/>
      <c r="G85" s="163"/>
      <c r="H85" s="161"/>
      <c r="I85" s="161"/>
      <c r="J85" s="162"/>
      <c r="K85" s="162"/>
      <c r="L85" s="162"/>
    </row>
    <row r="86" spans="1:12">
      <c r="A86" s="18" t="s">
        <v>228</v>
      </c>
      <c r="B86" s="7" t="s">
        <v>70</v>
      </c>
      <c r="C86" s="161"/>
      <c r="D86" s="162"/>
      <c r="E86" s="162"/>
      <c r="F86" s="163"/>
      <c r="G86" s="163"/>
      <c r="H86" s="161"/>
      <c r="I86" s="161"/>
      <c r="J86" s="162"/>
      <c r="K86" s="162"/>
      <c r="L86" s="162"/>
    </row>
    <row r="87" spans="1:12">
      <c r="A87" s="3" t="s">
        <v>229</v>
      </c>
      <c r="B87" s="7" t="s">
        <v>72</v>
      </c>
      <c r="C87" s="161"/>
      <c r="D87" s="162"/>
      <c r="E87" s="162"/>
      <c r="F87" s="163"/>
      <c r="G87" s="163"/>
      <c r="H87" s="161"/>
      <c r="I87" s="161"/>
      <c r="J87" s="162"/>
      <c r="K87" s="162"/>
      <c r="L87" s="162"/>
    </row>
    <row r="88" spans="1:12">
      <c r="A88" s="3" t="s">
        <v>230</v>
      </c>
      <c r="B88" s="7" t="s">
        <v>73</v>
      </c>
      <c r="C88" s="161"/>
      <c r="D88" s="162"/>
      <c r="E88" s="162"/>
      <c r="F88" s="163"/>
      <c r="G88" s="163"/>
      <c r="H88" s="161"/>
      <c r="I88" s="161"/>
      <c r="J88" s="162"/>
      <c r="K88" s="162"/>
      <c r="L88" s="162"/>
    </row>
    <row r="89" spans="1:12">
      <c r="A89" s="3" t="s">
        <v>231</v>
      </c>
      <c r="B89" s="7" t="s">
        <v>75</v>
      </c>
      <c r="C89" s="161"/>
      <c r="D89" s="162"/>
      <c r="E89" s="162"/>
      <c r="F89" s="163"/>
      <c r="G89" s="163"/>
      <c r="H89" s="161"/>
      <c r="I89" s="161"/>
      <c r="J89" s="162"/>
      <c r="K89" s="162"/>
      <c r="L89" s="162"/>
    </row>
    <row r="90" spans="1:12">
      <c r="A90" s="82"/>
      <c r="B90" s="83"/>
      <c r="C90" s="60"/>
      <c r="D90" s="60"/>
      <c r="E90" s="60"/>
      <c r="F90" s="60"/>
      <c r="G90" s="60"/>
    </row>
    <row r="91" spans="1:12">
      <c r="A91" s="85"/>
      <c r="B91" s="83"/>
      <c r="C91" s="60"/>
      <c r="D91" s="60"/>
      <c r="E91" s="60"/>
      <c r="F91" s="60"/>
      <c r="G91" s="60"/>
    </row>
    <row r="92" spans="1:12">
      <c r="A92" s="82"/>
      <c r="B92" s="83"/>
      <c r="C92" s="60"/>
      <c r="D92" s="60"/>
      <c r="E92" s="60"/>
      <c r="F92" s="60"/>
      <c r="G92" s="60"/>
    </row>
    <row r="93" spans="1:12">
      <c r="A93" s="64"/>
      <c r="B93" s="64"/>
      <c r="C93" s="64"/>
      <c r="D93" s="64"/>
      <c r="E93" s="64"/>
      <c r="F93" s="64"/>
      <c r="G93" s="64"/>
    </row>
    <row r="94" spans="1:12">
      <c r="A94" s="64"/>
      <c r="B94" s="64"/>
      <c r="C94" s="64"/>
      <c r="D94" s="64"/>
      <c r="E94" s="64"/>
      <c r="F94" s="64"/>
      <c r="G94" s="64"/>
    </row>
    <row r="95" spans="1:12">
      <c r="A95" s="64"/>
      <c r="B95" s="64"/>
      <c r="C95" s="64"/>
      <c r="D95" s="64"/>
      <c r="E95" s="64"/>
      <c r="F95" s="64"/>
      <c r="G95" s="64"/>
    </row>
    <row r="96" spans="1:12">
      <c r="A96" s="64"/>
      <c r="B96" s="64"/>
      <c r="C96" s="64"/>
      <c r="D96" s="64"/>
      <c r="E96" s="64"/>
      <c r="F96" s="64"/>
      <c r="G96" s="64"/>
    </row>
    <row r="97" spans="1:7">
      <c r="A97" s="64"/>
      <c r="B97" s="64"/>
      <c r="C97" s="64"/>
      <c r="D97" s="64"/>
      <c r="E97" s="64"/>
      <c r="F97" s="64"/>
      <c r="G97" s="64"/>
    </row>
    <row r="98" spans="1:7">
      <c r="A98" s="64"/>
      <c r="B98" s="64"/>
      <c r="C98" s="64"/>
      <c r="D98" s="64"/>
      <c r="E98" s="64"/>
      <c r="F98" s="64"/>
      <c r="G98" s="64"/>
    </row>
    <row r="99" spans="1:7">
      <c r="A99" s="64"/>
      <c r="B99" s="64"/>
      <c r="C99" s="64"/>
      <c r="D99" s="64"/>
      <c r="E99" s="64"/>
      <c r="F99" s="64"/>
      <c r="G99" s="64"/>
    </row>
    <row r="100" spans="1:7">
      <c r="A100" s="64"/>
      <c r="B100" s="64"/>
      <c r="C100" s="64"/>
      <c r="D100" s="64"/>
      <c r="E100" s="64"/>
      <c r="F100" s="64"/>
      <c r="G100" s="64"/>
    </row>
    <row r="101" spans="1:7">
      <c r="A101" s="64"/>
      <c r="B101" s="64"/>
      <c r="C101" s="64"/>
      <c r="D101" s="64"/>
      <c r="E101" s="64"/>
      <c r="F101" s="64"/>
      <c r="G101" s="64"/>
    </row>
    <row r="102" spans="1:7">
      <c r="A102" s="64"/>
      <c r="B102" s="64"/>
      <c r="C102" s="64"/>
      <c r="D102" s="64"/>
      <c r="E102" s="64"/>
      <c r="F102" s="64"/>
      <c r="G102" s="64"/>
    </row>
    <row r="103" spans="1:7">
      <c r="A103" s="64"/>
      <c r="B103" s="64"/>
      <c r="C103" s="64"/>
      <c r="D103" s="64"/>
      <c r="E103" s="64"/>
      <c r="F103" s="64"/>
      <c r="G103" s="64"/>
    </row>
    <row r="104" spans="1:7">
      <c r="A104" s="64"/>
      <c r="B104" s="64"/>
      <c r="C104" s="64"/>
      <c r="D104" s="64"/>
      <c r="E104" s="64"/>
      <c r="F104" s="64"/>
      <c r="G104" s="64"/>
    </row>
    <row r="105" spans="1:7">
      <c r="A105" s="64"/>
      <c r="B105" s="64"/>
      <c r="C105" s="64"/>
      <c r="D105" s="64"/>
      <c r="E105" s="64"/>
      <c r="F105" s="64"/>
      <c r="G105" s="64"/>
    </row>
    <row r="106" spans="1:7">
      <c r="A106" s="64"/>
      <c r="B106" s="64"/>
      <c r="C106" s="64"/>
      <c r="D106" s="64"/>
      <c r="E106" s="64"/>
      <c r="F106" s="64"/>
      <c r="G106" s="64"/>
    </row>
    <row r="107" spans="1:7">
      <c r="A107" s="64"/>
      <c r="B107" s="64"/>
      <c r="C107" s="64"/>
      <c r="D107" s="64"/>
      <c r="E107" s="64"/>
      <c r="F107" s="64"/>
      <c r="G107" s="64"/>
    </row>
    <row r="108" spans="1:7">
      <c r="A108" s="64"/>
      <c r="B108" s="64"/>
      <c r="C108" s="64"/>
      <c r="D108" s="64"/>
      <c r="E108" s="64"/>
      <c r="F108" s="64"/>
      <c r="G108" s="64"/>
    </row>
    <row r="109" spans="1:7">
      <c r="A109" s="64"/>
      <c r="B109" s="64"/>
      <c r="C109" s="64"/>
      <c r="D109" s="64"/>
      <c r="E109" s="64"/>
      <c r="F109" s="64"/>
      <c r="G109" s="64"/>
    </row>
    <row r="110" spans="1:7">
      <c r="A110" s="64"/>
      <c r="B110" s="64"/>
      <c r="C110" s="64"/>
      <c r="D110" s="64"/>
      <c r="E110" s="64"/>
      <c r="F110" s="64"/>
      <c r="G110" s="64"/>
    </row>
    <row r="111" spans="1:7">
      <c r="A111" s="64"/>
      <c r="B111" s="64"/>
      <c r="C111" s="64"/>
      <c r="D111" s="64"/>
      <c r="E111" s="64"/>
      <c r="F111" s="64"/>
      <c r="G111" s="64"/>
    </row>
    <row r="112" spans="1:7">
      <c r="A112" s="64"/>
      <c r="B112" s="64"/>
      <c r="C112" s="64"/>
      <c r="D112" s="64"/>
      <c r="E112" s="64"/>
      <c r="F112" s="64"/>
      <c r="G112" s="64"/>
    </row>
    <row r="113" spans="1:13">
      <c r="A113" s="64"/>
      <c r="B113" s="64"/>
      <c r="C113" s="64"/>
      <c r="D113" s="64"/>
      <c r="E113" s="64"/>
      <c r="F113" s="64"/>
      <c r="G113" s="64"/>
    </row>
    <row r="114" spans="1:13">
      <c r="A114" s="64"/>
      <c r="B114" s="64"/>
      <c r="C114" s="64"/>
      <c r="D114" s="64"/>
      <c r="E114" s="64"/>
      <c r="F114" s="64"/>
      <c r="G114" s="64"/>
    </row>
    <row r="115" spans="1:13">
      <c r="A115" s="64"/>
      <c r="B115" s="64"/>
      <c r="C115" s="64"/>
      <c r="D115" s="64"/>
      <c r="E115" s="64"/>
      <c r="F115" s="64"/>
      <c r="G115" s="64"/>
    </row>
    <row r="116" spans="1:13">
      <c r="A116" s="64"/>
      <c r="B116" s="64"/>
      <c r="C116" s="64"/>
      <c r="D116" s="64"/>
      <c r="E116" s="64"/>
      <c r="F116" s="64"/>
      <c r="G116" s="64"/>
    </row>
    <row r="117" spans="1:13">
      <c r="A117" s="64"/>
      <c r="B117" s="64"/>
      <c r="C117" s="64"/>
      <c r="D117" s="64"/>
      <c r="E117" s="64"/>
      <c r="F117" s="64"/>
      <c r="G117" s="64"/>
    </row>
    <row r="118" spans="1:13">
      <c r="A118" s="64"/>
      <c r="B118" s="64"/>
      <c r="C118" s="64"/>
      <c r="D118" s="64"/>
      <c r="E118" s="64"/>
      <c r="F118" s="64"/>
      <c r="G118" s="64"/>
    </row>
    <row r="119" spans="1:13">
      <c r="A119" s="64"/>
      <c r="B119" s="64"/>
      <c r="C119" s="64"/>
      <c r="D119" s="64"/>
      <c r="E119" s="64"/>
      <c r="F119" s="64"/>
      <c r="G119" s="64"/>
    </row>
    <row r="120" spans="1:13">
      <c r="A120" s="64"/>
      <c r="B120" s="64"/>
      <c r="C120" s="64"/>
      <c r="D120" s="64"/>
      <c r="E120" s="64"/>
      <c r="F120" s="64"/>
      <c r="G120" s="64"/>
    </row>
    <row r="121" spans="1:13">
      <c r="A121" s="64"/>
      <c r="B121" s="64"/>
      <c r="C121" s="64"/>
      <c r="D121" s="64"/>
      <c r="E121" s="64"/>
      <c r="F121" s="64"/>
      <c r="G121" s="64"/>
    </row>
    <row r="122" spans="1:13" s="65" customFormat="1">
      <c r="A122" s="64"/>
      <c r="B122" s="64"/>
      <c r="C122" s="64"/>
      <c r="D122" s="64"/>
      <c r="E122" s="64"/>
      <c r="F122" s="64"/>
      <c r="G122" s="64"/>
      <c r="M122" s="64"/>
    </row>
    <row r="123" spans="1:13" s="65" customFormat="1">
      <c r="A123" s="64"/>
      <c r="B123" s="64"/>
      <c r="C123" s="64"/>
      <c r="D123" s="64"/>
      <c r="E123" s="64"/>
      <c r="F123" s="64"/>
      <c r="G123" s="64"/>
      <c r="M123" s="64"/>
    </row>
    <row r="124" spans="1:13" s="65" customFormat="1">
      <c r="A124" s="64"/>
      <c r="B124" s="64"/>
      <c r="C124" s="64"/>
      <c r="D124" s="64"/>
      <c r="E124" s="64"/>
      <c r="F124" s="64"/>
      <c r="G124" s="64"/>
      <c r="M124" s="64"/>
    </row>
    <row r="125" spans="1:13" s="65" customFormat="1">
      <c r="A125" s="64"/>
      <c r="B125" s="64"/>
      <c r="C125" s="64"/>
      <c r="D125" s="64"/>
      <c r="E125" s="64"/>
      <c r="F125" s="64"/>
      <c r="G125" s="64"/>
      <c r="M125" s="64"/>
    </row>
    <row r="126" spans="1:13" s="65" customFormat="1">
      <c r="A126" s="64"/>
      <c r="B126" s="64"/>
      <c r="C126" s="64"/>
      <c r="D126" s="64"/>
      <c r="E126" s="64"/>
      <c r="F126" s="64"/>
      <c r="G126" s="64"/>
      <c r="M126" s="64"/>
    </row>
    <row r="127" spans="1:13" s="65" customFormat="1">
      <c r="A127" s="64"/>
      <c r="B127" s="64"/>
      <c r="C127" s="64"/>
      <c r="D127" s="64"/>
      <c r="E127" s="64"/>
      <c r="F127" s="64"/>
      <c r="G127" s="64"/>
      <c r="M127" s="64"/>
    </row>
    <row r="128" spans="1:13" s="65" customFormat="1">
      <c r="A128" s="64"/>
      <c r="B128" s="64"/>
      <c r="C128" s="64"/>
      <c r="D128" s="64"/>
      <c r="E128" s="64"/>
      <c r="F128" s="64"/>
      <c r="G128" s="64"/>
      <c r="M128" s="64"/>
    </row>
    <row r="129" spans="1:13" s="65" customFormat="1">
      <c r="A129" s="64"/>
      <c r="B129" s="64"/>
      <c r="C129" s="64"/>
      <c r="D129" s="64"/>
      <c r="E129" s="64"/>
      <c r="F129" s="64"/>
      <c r="G129" s="64"/>
      <c r="M129" s="64"/>
    </row>
    <row r="130" spans="1:13" s="65" customFormat="1">
      <c r="A130" s="64"/>
      <c r="B130" s="64"/>
      <c r="C130" s="64"/>
      <c r="D130" s="64"/>
      <c r="E130" s="64"/>
      <c r="F130" s="64"/>
      <c r="G130" s="64"/>
      <c r="M130" s="64"/>
    </row>
    <row r="131" spans="1:13" s="65" customFormat="1">
      <c r="A131" s="64"/>
      <c r="B131" s="64"/>
      <c r="C131" s="64"/>
      <c r="D131" s="64"/>
      <c r="E131" s="64"/>
      <c r="F131" s="64"/>
      <c r="G131" s="64"/>
      <c r="M131" s="64"/>
    </row>
    <row r="132" spans="1:13" s="65" customFormat="1">
      <c r="A132" s="64"/>
      <c r="B132" s="64"/>
      <c r="C132" s="64"/>
      <c r="D132" s="64"/>
      <c r="E132" s="64"/>
      <c r="F132" s="64"/>
      <c r="G132" s="64"/>
      <c r="M132" s="64"/>
    </row>
    <row r="133" spans="1:13" s="65" customFormat="1">
      <c r="A133" s="64"/>
      <c r="B133" s="64"/>
      <c r="C133" s="64"/>
      <c r="D133" s="64"/>
      <c r="E133" s="64"/>
      <c r="F133" s="64"/>
      <c r="G133" s="64"/>
      <c r="M133" s="64"/>
    </row>
    <row r="134" spans="1:13" s="65" customFormat="1">
      <c r="A134" s="64"/>
      <c r="B134" s="64"/>
      <c r="C134" s="64"/>
      <c r="D134" s="64"/>
      <c r="E134" s="64"/>
      <c r="F134" s="64"/>
      <c r="G134" s="64"/>
      <c r="M134" s="64"/>
    </row>
    <row r="135" spans="1:13" s="65" customFormat="1">
      <c r="A135" s="64"/>
      <c r="B135" s="64"/>
      <c r="C135" s="64"/>
      <c r="D135" s="64"/>
      <c r="E135" s="64"/>
      <c r="F135" s="64"/>
      <c r="G135" s="64"/>
      <c r="M135" s="64"/>
    </row>
    <row r="136" spans="1:13" s="65" customFormat="1">
      <c r="A136" s="64"/>
      <c r="B136" s="64"/>
      <c r="C136" s="64"/>
      <c r="D136" s="64"/>
      <c r="E136" s="64"/>
      <c r="F136" s="64"/>
      <c r="G136" s="64"/>
      <c r="M136" s="64"/>
    </row>
    <row r="137" spans="1:13" s="65" customFormat="1">
      <c r="A137" s="64"/>
      <c r="B137" s="64"/>
      <c r="C137" s="64"/>
      <c r="D137" s="64"/>
      <c r="E137" s="64"/>
      <c r="F137" s="64"/>
      <c r="G137" s="64"/>
      <c r="M137" s="64"/>
    </row>
    <row r="138" spans="1:13" s="65" customFormat="1">
      <c r="A138" s="64"/>
      <c r="B138" s="64"/>
      <c r="C138" s="64"/>
      <c r="D138" s="64"/>
      <c r="E138" s="64"/>
      <c r="F138" s="64"/>
      <c r="G138" s="64"/>
      <c r="M138" s="64"/>
    </row>
    <row r="139" spans="1:13" s="65" customFormat="1">
      <c r="A139" s="64"/>
      <c r="B139" s="64"/>
      <c r="C139" s="64"/>
      <c r="D139" s="64"/>
      <c r="E139" s="64"/>
      <c r="F139" s="64"/>
      <c r="G139" s="64"/>
      <c r="M139" s="64"/>
    </row>
    <row r="140" spans="1:13" s="65" customFormat="1">
      <c r="A140" s="64"/>
      <c r="B140" s="64"/>
      <c r="C140" s="64"/>
      <c r="D140" s="64"/>
      <c r="E140" s="64"/>
      <c r="F140" s="64"/>
      <c r="G140" s="64"/>
      <c r="M140" s="64"/>
    </row>
    <row r="141" spans="1:13" s="65" customFormat="1">
      <c r="A141" s="64"/>
      <c r="B141" s="64"/>
      <c r="C141" s="64"/>
      <c r="D141" s="64"/>
      <c r="E141" s="64"/>
      <c r="F141" s="64"/>
      <c r="G141" s="64"/>
      <c r="M141" s="64"/>
    </row>
    <row r="142" spans="1:13" s="65" customFormat="1">
      <c r="A142" s="64"/>
      <c r="B142" s="64"/>
      <c r="C142" s="64"/>
      <c r="D142" s="64"/>
      <c r="E142" s="64"/>
      <c r="F142" s="64"/>
      <c r="G142" s="64"/>
      <c r="M142" s="64"/>
    </row>
    <row r="143" spans="1:13" s="65" customFormat="1">
      <c r="A143" s="64"/>
      <c r="B143" s="64"/>
      <c r="C143" s="64"/>
      <c r="D143" s="64"/>
      <c r="E143" s="64"/>
      <c r="F143" s="64"/>
      <c r="G143" s="64"/>
      <c r="M143" s="64"/>
    </row>
    <row r="144" spans="1:13" s="65" customFormat="1">
      <c r="A144" s="64"/>
      <c r="B144" s="64"/>
      <c r="C144" s="64"/>
      <c r="D144" s="64"/>
      <c r="E144" s="64"/>
      <c r="F144" s="64"/>
      <c r="G144" s="64"/>
      <c r="M144" s="64"/>
    </row>
    <row r="145" spans="1:13" s="65" customFormat="1">
      <c r="A145" s="64"/>
      <c r="B145" s="64"/>
      <c r="C145" s="64"/>
      <c r="D145" s="64"/>
      <c r="E145" s="64"/>
      <c r="F145" s="64"/>
      <c r="G145" s="64"/>
      <c r="M145" s="64"/>
    </row>
    <row r="146" spans="1:13" s="65" customFormat="1">
      <c r="A146" s="64"/>
      <c r="B146" s="64"/>
      <c r="C146" s="64"/>
      <c r="D146" s="64"/>
      <c r="E146" s="64"/>
      <c r="F146" s="64"/>
      <c r="G146" s="64"/>
      <c r="M146" s="64"/>
    </row>
    <row r="147" spans="1:13" s="65" customFormat="1">
      <c r="A147" s="64"/>
      <c r="B147" s="64"/>
      <c r="C147" s="64"/>
      <c r="D147" s="64"/>
      <c r="E147" s="64"/>
      <c r="F147" s="64"/>
      <c r="G147" s="64"/>
      <c r="M147" s="64"/>
    </row>
    <row r="148" spans="1:13" s="65" customFormat="1">
      <c r="A148" s="64"/>
      <c r="B148" s="64"/>
      <c r="C148" s="64"/>
      <c r="D148" s="64"/>
      <c r="E148" s="64"/>
      <c r="F148" s="64"/>
      <c r="G148" s="64"/>
      <c r="M148" s="64"/>
    </row>
    <row r="149" spans="1:13" s="65" customFormat="1">
      <c r="A149" s="64"/>
      <c r="B149" s="64"/>
      <c r="C149" s="64"/>
      <c r="D149" s="64"/>
      <c r="E149" s="64"/>
      <c r="F149" s="64"/>
      <c r="G149" s="64"/>
      <c r="M149" s="64"/>
    </row>
    <row r="150" spans="1:13" s="65" customFormat="1">
      <c r="A150" s="64"/>
      <c r="B150" s="64"/>
      <c r="C150" s="64"/>
      <c r="D150" s="64"/>
      <c r="E150" s="64"/>
      <c r="F150" s="64"/>
      <c r="G150" s="64"/>
      <c r="M150" s="64"/>
    </row>
  </sheetData>
  <mergeCells count="8">
    <mergeCell ref="C76:C77"/>
    <mergeCell ref="D76:L76"/>
    <mergeCell ref="F2:G2"/>
    <mergeCell ref="F3:G3"/>
    <mergeCell ref="F4:G4"/>
    <mergeCell ref="B6:G6"/>
    <mergeCell ref="B7:G7"/>
    <mergeCell ref="B8:G8"/>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84"/>
  <sheetViews>
    <sheetView showGridLines="0" zoomScaleNormal="100" workbookViewId="0">
      <selection activeCell="H15" sqref="H15"/>
    </sheetView>
  </sheetViews>
  <sheetFormatPr defaultColWidth="9.1328125" defaultRowHeight="15" customHeight="1"/>
  <cols>
    <col min="1" max="1" width="19" style="42" customWidth="1"/>
    <col min="2" max="7" width="20.73046875" style="42" customWidth="1"/>
    <col min="8" max="8" width="16.73046875" style="42" bestFit="1" customWidth="1"/>
    <col min="9" max="9" width="7.86328125" style="45" customWidth="1"/>
    <col min="10" max="10" width="20.59765625" style="42" customWidth="1"/>
    <col min="11" max="16384" width="9.1328125" style="42"/>
  </cols>
  <sheetData>
    <row r="1" spans="1:9" ht="31.5" customHeight="1">
      <c r="A1" s="40" t="str">
        <f>Summary!A1</f>
        <v>PRA Insurance Stress Testing 2019</v>
      </c>
    </row>
    <row r="2" spans="1:9" ht="21" customHeight="1">
      <c r="A2" s="100" t="s">
        <v>409</v>
      </c>
      <c r="C2" s="72" t="s">
        <v>369</v>
      </c>
      <c r="D2" s="72"/>
      <c r="E2" s="72"/>
      <c r="G2" s="39" t="s">
        <v>21</v>
      </c>
    </row>
    <row r="3" spans="1:9" ht="21" customHeight="1">
      <c r="A3" s="44" t="s">
        <v>10</v>
      </c>
      <c r="G3" s="119" t="s">
        <v>19</v>
      </c>
    </row>
    <row r="4" spans="1:9" ht="21" customHeight="1">
      <c r="B4" s="41"/>
      <c r="C4" s="41"/>
      <c r="D4" s="41"/>
      <c r="E4" s="41"/>
      <c r="F4" s="41"/>
      <c r="G4" s="120" t="s">
        <v>20</v>
      </c>
      <c r="H4" s="41"/>
      <c r="I4" s="46"/>
    </row>
    <row r="6" spans="1:9" ht="14.25">
      <c r="A6" s="116" t="s">
        <v>4</v>
      </c>
      <c r="B6" s="388" t="str">
        <f>IF('Firm Info'!B6="","",'Firm Info'!B6)</f>
        <v/>
      </c>
      <c r="C6" s="389"/>
      <c r="D6" s="389"/>
      <c r="E6" s="389"/>
      <c r="F6" s="389"/>
      <c r="G6" s="390"/>
    </row>
    <row r="7" spans="1:9" ht="15" customHeight="1">
      <c r="A7" s="116" t="s">
        <v>341</v>
      </c>
      <c r="B7" s="388" t="str">
        <f>IF('Firm Info'!B7="","",'Firm Info'!B7)</f>
        <v>Solo</v>
      </c>
      <c r="C7" s="389"/>
      <c r="D7" s="389"/>
      <c r="E7" s="389"/>
      <c r="F7" s="389"/>
      <c r="G7" s="390"/>
    </row>
    <row r="8" spans="1:9" ht="14.25">
      <c r="A8" s="116" t="s">
        <v>3</v>
      </c>
      <c r="B8" s="385" t="str">
        <f>VLOOKUP(C2,Summary!$A$15:$B$19, 2)</f>
        <v>IAS + reverse stress test longevity</v>
      </c>
      <c r="C8" s="386"/>
      <c r="D8" s="386"/>
      <c r="E8" s="386"/>
      <c r="F8" s="386"/>
      <c r="G8" s="387"/>
    </row>
    <row r="9" spans="1:9" ht="14.25" customHeight="1">
      <c r="A9" s="136" t="s">
        <v>11</v>
      </c>
      <c r="B9" s="400" t="str">
        <f>VLOOKUP(C2,Summary!$A$15:$F$19,6)</f>
        <v xml:space="preserve">An asset shock aligned to the UK insurance sector plus  details of the extent to which longevity assumptions would need to increase until the firm’s SCR coverage is at 100% . </v>
      </c>
      <c r="C9" s="401"/>
      <c r="D9" s="401"/>
      <c r="E9" s="401"/>
      <c r="F9" s="401"/>
      <c r="G9" s="402"/>
    </row>
    <row r="10" spans="1:9" ht="14.25">
      <c r="A10" s="135"/>
      <c r="B10" s="134"/>
      <c r="C10" s="134"/>
      <c r="D10" s="134"/>
      <c r="E10" s="134"/>
      <c r="F10" s="134"/>
      <c r="G10" s="134"/>
    </row>
    <row r="12" spans="1:9" ht="14.25">
      <c r="A12" s="438" t="s">
        <v>474</v>
      </c>
      <c r="B12" s="438"/>
      <c r="C12" s="227"/>
      <c r="D12" s="54" t="s">
        <v>24</v>
      </c>
      <c r="F12" s="193"/>
      <c r="G12" s="193"/>
    </row>
    <row r="13" spans="1:9" ht="14.25">
      <c r="A13" s="439" t="s">
        <v>538</v>
      </c>
      <c r="B13" s="439"/>
      <c r="C13" s="439"/>
      <c r="D13" s="439"/>
      <c r="E13" s="439"/>
      <c r="F13" s="439"/>
      <c r="G13" s="440"/>
    </row>
    <row r="14" spans="1:9" ht="14.25">
      <c r="A14" s="439"/>
      <c r="B14" s="439"/>
      <c r="C14" s="439"/>
      <c r="D14" s="439"/>
      <c r="E14" s="439"/>
      <c r="F14" s="439"/>
      <c r="G14" s="440"/>
    </row>
    <row r="16" spans="1:9" ht="14.25">
      <c r="A16" s="368" t="s">
        <v>22</v>
      </c>
      <c r="B16" s="368"/>
      <c r="C16" s="369"/>
      <c r="D16" s="369"/>
      <c r="E16" s="369"/>
      <c r="F16" s="368"/>
      <c r="G16" s="368"/>
    </row>
    <row r="17" spans="1:7" ht="14.25">
      <c r="A17" s="370"/>
      <c r="B17" s="370"/>
      <c r="C17" s="371"/>
      <c r="D17" s="371"/>
      <c r="E17" s="371"/>
      <c r="F17" s="370"/>
      <c r="G17" s="370"/>
    </row>
    <row r="18" spans="1:7" ht="14.25">
      <c r="A18" s="370"/>
      <c r="B18" s="370"/>
      <c r="C18" s="371"/>
      <c r="D18" s="371"/>
      <c r="E18" s="371"/>
      <c r="F18" s="370"/>
      <c r="G18" s="370"/>
    </row>
    <row r="19" spans="1:7" ht="14.25">
      <c r="A19" s="370"/>
      <c r="B19" s="370"/>
      <c r="C19" s="371"/>
      <c r="D19" s="371"/>
      <c r="E19" s="371"/>
      <c r="F19" s="370"/>
      <c r="G19" s="370"/>
    </row>
    <row r="20" spans="1:7" ht="14.25">
      <c r="A20" s="370"/>
      <c r="B20" s="370"/>
      <c r="C20" s="371"/>
      <c r="D20" s="371"/>
      <c r="E20" s="371"/>
      <c r="F20" s="370"/>
      <c r="G20" s="370"/>
    </row>
    <row r="21" spans="1:7" ht="14.25">
      <c r="A21" s="370"/>
      <c r="B21" s="370"/>
      <c r="C21" s="371"/>
      <c r="D21" s="371"/>
      <c r="E21" s="371"/>
      <c r="F21" s="370"/>
      <c r="G21" s="370"/>
    </row>
    <row r="22" spans="1:7" ht="14.25">
      <c r="A22" s="370"/>
      <c r="B22" s="370"/>
      <c r="C22" s="371"/>
      <c r="D22" s="371"/>
      <c r="E22" s="371"/>
      <c r="F22" s="370"/>
      <c r="G22" s="370"/>
    </row>
    <row r="24" spans="1:7" ht="14.25" customHeight="1">
      <c r="A24" s="43" t="s">
        <v>481</v>
      </c>
    </row>
    <row r="25" spans="1:7" ht="14.25">
      <c r="A25" s="141" t="s">
        <v>14</v>
      </c>
      <c r="B25" s="117" t="s">
        <v>480</v>
      </c>
      <c r="C25" s="199" t="s">
        <v>482</v>
      </c>
      <c r="D25" s="117" t="s">
        <v>12</v>
      </c>
      <c r="E25" s="117" t="s">
        <v>23</v>
      </c>
      <c r="F25" s="365" t="s">
        <v>483</v>
      </c>
      <c r="G25" s="366"/>
    </row>
    <row r="26" spans="1:7" ht="14.25" customHeight="1">
      <c r="A26" s="121"/>
      <c r="B26" s="121"/>
      <c r="C26" s="200"/>
      <c r="D26" s="200"/>
      <c r="E26" s="200"/>
      <c r="F26" s="363"/>
      <c r="G26" s="364"/>
    </row>
    <row r="27" spans="1:7" ht="14.25">
      <c r="A27" s="121"/>
      <c r="B27" s="121"/>
      <c r="C27" s="200"/>
      <c r="D27" s="200"/>
      <c r="E27" s="200"/>
      <c r="F27" s="363"/>
      <c r="G27" s="364"/>
    </row>
    <row r="28" spans="1:7" ht="14.25">
      <c r="A28" s="121"/>
      <c r="B28" s="121"/>
      <c r="C28" s="200"/>
      <c r="D28" s="200"/>
      <c r="E28" s="200"/>
      <c r="F28" s="363"/>
      <c r="G28" s="364"/>
    </row>
    <row r="29" spans="1:7" ht="14.25">
      <c r="A29" s="121"/>
      <c r="B29" s="121"/>
      <c r="C29" s="200"/>
      <c r="D29" s="200"/>
      <c r="E29" s="200"/>
      <c r="F29" s="363"/>
      <c r="G29" s="364"/>
    </row>
    <row r="30" spans="1:7" ht="14.25" customHeight="1">
      <c r="A30" s="121"/>
      <c r="B30" s="121"/>
      <c r="C30" s="200"/>
      <c r="D30" s="200"/>
      <c r="E30" s="200"/>
      <c r="F30" s="363"/>
      <c r="G30" s="364"/>
    </row>
    <row r="31" spans="1:7" ht="14.25" customHeight="1">
      <c r="A31" s="121"/>
      <c r="B31" s="121"/>
      <c r="C31" s="200"/>
      <c r="D31" s="200"/>
      <c r="E31" s="200"/>
      <c r="F31" s="363"/>
      <c r="G31" s="364"/>
    </row>
    <row r="32" spans="1:7" ht="14.25">
      <c r="A32" s="121"/>
      <c r="B32" s="121"/>
      <c r="C32" s="200"/>
      <c r="D32" s="200"/>
      <c r="E32" s="200"/>
      <c r="F32" s="363"/>
      <c r="G32" s="364"/>
    </row>
    <row r="33" spans="1:9" ht="15" customHeight="1">
      <c r="A33" s="121"/>
      <c r="B33" s="121"/>
      <c r="C33" s="200"/>
      <c r="D33" s="200"/>
      <c r="E33" s="200"/>
      <c r="F33" s="363"/>
      <c r="G33" s="364"/>
    </row>
    <row r="34" spans="1:9" ht="14.25">
      <c r="A34" s="121"/>
      <c r="B34" s="121"/>
      <c r="C34" s="200"/>
      <c r="D34" s="200"/>
      <c r="E34" s="200"/>
      <c r="F34" s="363"/>
      <c r="G34" s="364"/>
    </row>
    <row r="35" spans="1:9" ht="15" customHeight="1">
      <c r="A35" s="121"/>
      <c r="B35" s="121"/>
      <c r="C35" s="200"/>
      <c r="D35" s="200"/>
      <c r="E35" s="200"/>
      <c r="F35" s="363"/>
      <c r="G35" s="364"/>
    </row>
    <row r="37" spans="1:9" ht="15" customHeight="1">
      <c r="A37" s="377" t="s">
        <v>408</v>
      </c>
      <c r="B37" s="377"/>
      <c r="C37" s="377"/>
      <c r="D37" s="377"/>
      <c r="E37" s="377"/>
      <c r="F37" s="377"/>
      <c r="G37" s="377"/>
    </row>
    <row r="38" spans="1:9" ht="15" customHeight="1">
      <c r="A38" s="378"/>
      <c r="B38" s="378"/>
      <c r="C38" s="378"/>
      <c r="D38" s="378"/>
      <c r="E38" s="378"/>
      <c r="F38" s="378"/>
      <c r="G38" s="378"/>
    </row>
    <row r="39" spans="1:9" ht="15" customHeight="1">
      <c r="A39" s="376" t="s">
        <v>404</v>
      </c>
      <c r="B39" s="379" t="s">
        <v>398</v>
      </c>
      <c r="C39" s="380"/>
      <c r="D39" s="374" t="s">
        <v>399</v>
      </c>
      <c r="E39" s="375"/>
      <c r="F39" s="381" t="s">
        <v>405</v>
      </c>
      <c r="G39" s="382"/>
    </row>
    <row r="40" spans="1:9" ht="15" customHeight="1">
      <c r="A40" s="376"/>
      <c r="B40" s="32" t="s">
        <v>406</v>
      </c>
      <c r="C40" s="32" t="s">
        <v>407</v>
      </c>
      <c r="D40" s="32" t="s">
        <v>406</v>
      </c>
      <c r="E40" s="32" t="s">
        <v>407</v>
      </c>
      <c r="F40" s="383"/>
      <c r="G40" s="384"/>
    </row>
    <row r="41" spans="1:9" ht="15" customHeight="1">
      <c r="A41" s="224"/>
      <c r="B41" s="224"/>
      <c r="C41" s="224"/>
      <c r="D41" s="224"/>
      <c r="E41" s="224"/>
      <c r="F41" s="361"/>
      <c r="G41" s="362"/>
    </row>
    <row r="42" spans="1:9" ht="15" customHeight="1">
      <c r="A42" s="224"/>
      <c r="B42" s="224"/>
      <c r="C42" s="224"/>
      <c r="D42" s="224"/>
      <c r="E42" s="224"/>
      <c r="F42" s="361"/>
      <c r="G42" s="362"/>
    </row>
    <row r="43" spans="1:9" ht="15" customHeight="1">
      <c r="A43" s="224"/>
      <c r="B43" s="224"/>
      <c r="C43" s="224"/>
      <c r="D43" s="224"/>
      <c r="E43" s="224"/>
      <c r="F43" s="361"/>
      <c r="G43" s="362"/>
    </row>
    <row r="44" spans="1:9" ht="15" customHeight="1">
      <c r="A44" s="224"/>
      <c r="B44" s="224"/>
      <c r="C44" s="224"/>
      <c r="D44" s="224"/>
      <c r="E44" s="224"/>
      <c r="F44" s="361"/>
      <c r="G44" s="362"/>
      <c r="I44" s="47"/>
    </row>
    <row r="45" spans="1:9" ht="15" customHeight="1">
      <c r="A45" s="224"/>
      <c r="B45" s="224"/>
      <c r="C45" s="224"/>
      <c r="D45" s="224"/>
      <c r="E45" s="224"/>
      <c r="F45" s="361"/>
      <c r="G45" s="362"/>
      <c r="I45" s="48"/>
    </row>
    <row r="46" spans="1:9" ht="15" customHeight="1">
      <c r="A46" s="224"/>
      <c r="B46" s="224"/>
      <c r="C46" s="224"/>
      <c r="D46" s="224"/>
      <c r="E46" s="224"/>
      <c r="F46" s="361"/>
      <c r="G46" s="362"/>
      <c r="H46" s="201"/>
      <c r="I46" s="201"/>
    </row>
    <row r="47" spans="1:9" ht="15" customHeight="1">
      <c r="A47" s="224"/>
      <c r="B47" s="224"/>
      <c r="C47" s="224"/>
      <c r="D47" s="224"/>
      <c r="E47" s="224"/>
      <c r="F47" s="361"/>
      <c r="G47" s="362"/>
      <c r="I47" s="42"/>
    </row>
    <row r="48" spans="1:9" ht="15" customHeight="1">
      <c r="A48" s="224"/>
      <c r="B48" s="224"/>
      <c r="C48" s="224"/>
      <c r="D48" s="224"/>
      <c r="E48" s="224"/>
      <c r="F48" s="361"/>
      <c r="G48" s="362"/>
      <c r="I48" s="42"/>
    </row>
    <row r="49" spans="1:9" ht="15" customHeight="1">
      <c r="A49" s="224"/>
      <c r="B49" s="224"/>
      <c r="C49" s="224"/>
      <c r="D49" s="224"/>
      <c r="E49" s="224"/>
      <c r="F49" s="361"/>
      <c r="G49" s="362"/>
      <c r="I49" s="42"/>
    </row>
    <row r="50" spans="1:9" ht="15" customHeight="1">
      <c r="A50" s="224"/>
      <c r="B50" s="224"/>
      <c r="C50" s="224"/>
      <c r="D50" s="224"/>
      <c r="E50" s="224"/>
      <c r="F50" s="361"/>
      <c r="G50" s="362"/>
      <c r="I50" s="42"/>
    </row>
    <row r="51" spans="1:9" ht="15" customHeight="1">
      <c r="A51" s="224"/>
      <c r="B51" s="224"/>
      <c r="C51" s="224"/>
      <c r="D51" s="224"/>
      <c r="E51" s="224"/>
      <c r="F51" s="361"/>
      <c r="G51" s="362"/>
      <c r="I51" s="42"/>
    </row>
    <row r="52" spans="1:9" ht="15" customHeight="1">
      <c r="A52" s="224"/>
      <c r="B52" s="224"/>
      <c r="C52" s="224"/>
      <c r="D52" s="224"/>
      <c r="E52" s="224"/>
      <c r="F52" s="361"/>
      <c r="G52" s="362"/>
      <c r="I52" s="42"/>
    </row>
    <row r="53" spans="1:9" ht="15" customHeight="1">
      <c r="A53" s="224"/>
      <c r="B53" s="224"/>
      <c r="C53" s="224"/>
      <c r="D53" s="224"/>
      <c r="E53" s="224"/>
      <c r="F53" s="361"/>
      <c r="G53" s="362"/>
      <c r="I53" s="42"/>
    </row>
    <row r="54" spans="1:9" ht="15" customHeight="1">
      <c r="I54" s="42"/>
    </row>
    <row r="55" spans="1:9" ht="15" customHeight="1">
      <c r="I55" s="48"/>
    </row>
    <row r="56" spans="1:9" ht="15" customHeight="1">
      <c r="I56" s="48"/>
    </row>
    <row r="57" spans="1:9" ht="15" customHeight="1">
      <c r="I57" s="48"/>
    </row>
    <row r="58" spans="1:9" ht="15" customHeight="1">
      <c r="I58" s="48"/>
    </row>
    <row r="59" spans="1:9" ht="15" customHeight="1">
      <c r="I59" s="48"/>
    </row>
    <row r="60" spans="1:9" ht="15" customHeight="1">
      <c r="I60" s="48"/>
    </row>
    <row r="61" spans="1:9" ht="15" customHeight="1">
      <c r="I61" s="48"/>
    </row>
    <row r="62" spans="1:9" ht="15" customHeight="1">
      <c r="I62" s="48"/>
    </row>
    <row r="63" spans="1:9" ht="15" customHeight="1">
      <c r="I63" s="48"/>
    </row>
    <row r="64" spans="1:9" ht="15" customHeight="1">
      <c r="I64" s="48"/>
    </row>
    <row r="65" spans="9:9" ht="15" customHeight="1">
      <c r="I65" s="48"/>
    </row>
    <row r="66" spans="9:9" ht="15" customHeight="1">
      <c r="I66" s="48"/>
    </row>
    <row r="67" spans="9:9" ht="15" customHeight="1">
      <c r="I67" s="48"/>
    </row>
    <row r="68" spans="9:9" ht="15" customHeight="1">
      <c r="I68" s="48"/>
    </row>
    <row r="69" spans="9:9" ht="15" customHeight="1">
      <c r="I69" s="48"/>
    </row>
    <row r="70" spans="9:9" ht="15" customHeight="1">
      <c r="I70" s="48"/>
    </row>
    <row r="71" spans="9:9" ht="15" customHeight="1">
      <c r="I71" s="48"/>
    </row>
    <row r="72" spans="9:9" ht="15" customHeight="1">
      <c r="I72" s="48"/>
    </row>
    <row r="73" spans="9:9" ht="15" customHeight="1">
      <c r="I73" s="48"/>
    </row>
    <row r="74" spans="9:9" ht="15" customHeight="1">
      <c r="I74" s="48"/>
    </row>
    <row r="75" spans="9:9" ht="15" customHeight="1">
      <c r="I75" s="48"/>
    </row>
    <row r="76" spans="9:9" ht="15" customHeight="1">
      <c r="I76" s="48"/>
    </row>
    <row r="77" spans="9:9" ht="15" customHeight="1">
      <c r="I77" s="48"/>
    </row>
    <row r="78" spans="9:9" ht="15" customHeight="1">
      <c r="I78" s="48"/>
    </row>
    <row r="79" spans="9:9" ht="15" customHeight="1">
      <c r="I79" s="48"/>
    </row>
    <row r="80" spans="9:9" ht="15" customHeight="1">
      <c r="I80" s="48"/>
    </row>
    <row r="81" spans="9:9" ht="15" customHeight="1">
      <c r="I81" s="48"/>
    </row>
    <row r="82" spans="9:9" ht="15" customHeight="1">
      <c r="I82" s="48"/>
    </row>
    <row r="83" spans="9:9" ht="15" customHeight="1">
      <c r="I83" s="48"/>
    </row>
    <row r="84" spans="9:9" ht="15" customHeight="1">
      <c r="I84" s="48"/>
    </row>
  </sheetData>
  <mergeCells count="38">
    <mergeCell ref="F53:G53"/>
    <mergeCell ref="A13:F14"/>
    <mergeCell ref="G13:G14"/>
    <mergeCell ref="F47:G47"/>
    <mergeCell ref="F48:G48"/>
    <mergeCell ref="F49:G49"/>
    <mergeCell ref="F50:G50"/>
    <mergeCell ref="F51:G51"/>
    <mergeCell ref="F52:G52"/>
    <mergeCell ref="F41:G41"/>
    <mergeCell ref="F42:G42"/>
    <mergeCell ref="F43:G43"/>
    <mergeCell ref="F44:G44"/>
    <mergeCell ref="F45:G45"/>
    <mergeCell ref="F46:G46"/>
    <mergeCell ref="F33:G33"/>
    <mergeCell ref="F34:G34"/>
    <mergeCell ref="F35:G35"/>
    <mergeCell ref="A37:G38"/>
    <mergeCell ref="A39:A40"/>
    <mergeCell ref="B39:C39"/>
    <mergeCell ref="D39:E39"/>
    <mergeCell ref="F39:G40"/>
    <mergeCell ref="F32:G32"/>
    <mergeCell ref="A16:G16"/>
    <mergeCell ref="A17:G22"/>
    <mergeCell ref="F25:G25"/>
    <mergeCell ref="F26:G26"/>
    <mergeCell ref="F27:G27"/>
    <mergeCell ref="F28:G28"/>
    <mergeCell ref="F29:G29"/>
    <mergeCell ref="F30:G30"/>
    <mergeCell ref="F31:G31"/>
    <mergeCell ref="B6:G6"/>
    <mergeCell ref="B7:G7"/>
    <mergeCell ref="B8:G8"/>
    <mergeCell ref="B9:G9"/>
    <mergeCell ref="A12:B12"/>
  </mergeCells>
  <dataValidations count="1">
    <dataValidation type="list" allowBlank="1" showInputMessage="1" showErrorMessage="1" sqref="C26:C35">
      <formula1>"Internal, External,"</formula1>
    </dataValidation>
  </dataValidation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rowBreaks count="1" manualBreakCount="1">
    <brk id="41"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B7:G7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M36"/>
  <sheetViews>
    <sheetView showGridLines="0" zoomScaleNormal="100" workbookViewId="0">
      <selection activeCell="H15" sqref="H15"/>
    </sheetView>
  </sheetViews>
  <sheetFormatPr defaultColWidth="9.1328125" defaultRowHeight="15" customHeight="1"/>
  <cols>
    <col min="1" max="1" width="19" style="42" customWidth="1"/>
    <col min="2" max="5" width="20.73046875" style="42" customWidth="1"/>
    <col min="6" max="6" width="19.3984375" style="42" customWidth="1"/>
    <col min="7" max="7" width="20.59765625" style="45" customWidth="1"/>
    <col min="8" max="8" width="20.59765625" customWidth="1"/>
    <col min="9" max="18" width="20.59765625" style="42" customWidth="1"/>
    <col min="19" max="16384" width="9.1328125" style="42"/>
  </cols>
  <sheetData>
    <row r="1" spans="1:13" ht="31.5" customHeight="1">
      <c r="A1" s="40" t="str">
        <f>Summary!A1</f>
        <v>PRA Insurance Stress Testing 2019</v>
      </c>
      <c r="G1" s="42"/>
      <c r="H1" s="42"/>
      <c r="I1" s="45"/>
      <c r="J1"/>
    </row>
    <row r="2" spans="1:13" ht="21" customHeight="1">
      <c r="A2" s="100" t="s">
        <v>409</v>
      </c>
      <c r="C2" s="72" t="s">
        <v>369</v>
      </c>
      <c r="D2" s="72"/>
      <c r="E2" s="72"/>
      <c r="G2" s="39" t="s">
        <v>21</v>
      </c>
      <c r="H2" s="42"/>
      <c r="I2" s="45"/>
      <c r="J2"/>
    </row>
    <row r="3" spans="1:13" ht="21" customHeight="1">
      <c r="A3" s="44" t="s">
        <v>10</v>
      </c>
      <c r="G3" s="119" t="s">
        <v>19</v>
      </c>
      <c r="H3" s="42"/>
      <c r="I3" s="45"/>
      <c r="J3"/>
    </row>
    <row r="4" spans="1:13" ht="21" customHeight="1">
      <c r="B4" s="41"/>
      <c r="C4" s="41"/>
      <c r="D4" s="41"/>
      <c r="E4" s="41"/>
      <c r="F4" s="41"/>
      <c r="G4" s="120" t="s">
        <v>20</v>
      </c>
      <c r="H4" s="41"/>
      <c r="I4" s="46"/>
      <c r="J4"/>
    </row>
    <row r="5" spans="1:13" ht="15" customHeight="1">
      <c r="G5" s="42"/>
      <c r="H5" s="42"/>
      <c r="I5" s="45"/>
      <c r="J5"/>
    </row>
    <row r="6" spans="1:13" ht="14.25">
      <c r="A6" s="116" t="s">
        <v>4</v>
      </c>
      <c r="B6" s="388" t="str">
        <f>IF('Firm Info'!B6="","",'Firm Info'!B6)</f>
        <v/>
      </c>
      <c r="C6" s="389"/>
      <c r="D6" s="389"/>
      <c r="E6" s="389"/>
      <c r="F6" s="389"/>
      <c r="G6" s="390"/>
    </row>
    <row r="7" spans="1:13" ht="15" customHeight="1">
      <c r="A7" s="116" t="s">
        <v>341</v>
      </c>
      <c r="B7" s="388" t="str">
        <f>IF('Firm Info'!B7="","",'Firm Info'!B7)</f>
        <v>Solo</v>
      </c>
      <c r="C7" s="389"/>
      <c r="D7" s="389"/>
      <c r="E7" s="389"/>
      <c r="F7" s="389"/>
      <c r="G7" s="390"/>
      <c r="L7" s="198"/>
      <c r="M7" s="198"/>
    </row>
    <row r="8" spans="1:13" ht="14.25">
      <c r="A8" s="116" t="s">
        <v>3</v>
      </c>
      <c r="B8" s="385" t="str">
        <f>VLOOKUP(C2,Summary!$A$15:$B$19, 2)</f>
        <v>IAS + reverse stress test longevity</v>
      </c>
      <c r="C8" s="386"/>
      <c r="D8" s="386"/>
      <c r="E8" s="386"/>
      <c r="F8" s="386"/>
      <c r="G8" s="387"/>
      <c r="L8" s="198"/>
      <c r="M8" s="198"/>
    </row>
    <row r="9" spans="1:13" ht="14.25" customHeight="1">
      <c r="A9" s="136" t="s">
        <v>11</v>
      </c>
      <c r="B9" s="400" t="str">
        <f>VLOOKUP(C2,Summary!$A$15:$F$19,6)</f>
        <v xml:space="preserve">An asset shock aligned to the UK insurance sector plus  details of the extent to which longevity assumptions would need to increase until the firm’s SCR coverage is at 100% . </v>
      </c>
      <c r="C9" s="401"/>
      <c r="D9" s="401"/>
      <c r="E9" s="401"/>
      <c r="F9" s="401"/>
      <c r="G9" s="402"/>
      <c r="L9" s="194"/>
      <c r="M9" s="195"/>
    </row>
    <row r="10" spans="1:13" ht="14.25">
      <c r="A10" s="135"/>
      <c r="B10" s="134"/>
      <c r="C10" s="134"/>
      <c r="D10" s="134"/>
      <c r="E10" s="134"/>
    </row>
    <row r="11" spans="1:13" ht="21">
      <c r="A11" s="50" t="str">
        <f>CONCATENATE("Scenario ", C2, " - Management Action Details")</f>
        <v>Scenario B4 - Management Action Details</v>
      </c>
    </row>
    <row r="12" spans="1:13" ht="15" customHeight="1">
      <c r="G12" s="48"/>
    </row>
    <row r="13" spans="1:13" ht="15" customHeight="1">
      <c r="A13" s="404" t="s">
        <v>476</v>
      </c>
      <c r="B13" s="405"/>
      <c r="C13" s="405"/>
      <c r="D13" s="405"/>
      <c r="E13" s="222" t="s">
        <v>493</v>
      </c>
    </row>
    <row r="14" spans="1:13" ht="15" customHeight="1">
      <c r="A14" s="406"/>
      <c r="B14" s="407"/>
      <c r="C14" s="407"/>
      <c r="D14" s="408"/>
      <c r="E14" s="204"/>
    </row>
    <row r="15" spans="1:13" ht="15" customHeight="1">
      <c r="A15" s="406"/>
      <c r="B15" s="407"/>
      <c r="C15" s="407"/>
      <c r="D15" s="408"/>
      <c r="E15" s="204"/>
    </row>
    <row r="16" spans="1:13" ht="15" customHeight="1">
      <c r="A16" s="406"/>
      <c r="B16" s="407"/>
      <c r="C16" s="407"/>
      <c r="D16" s="408"/>
      <c r="E16" s="204"/>
    </row>
    <row r="17" spans="1:11" ht="15" customHeight="1">
      <c r="A17" s="406"/>
      <c r="B17" s="407"/>
      <c r="C17" s="407"/>
      <c r="D17" s="408"/>
      <c r="E17" s="204"/>
    </row>
    <row r="18" spans="1:11" ht="15" customHeight="1">
      <c r="A18" s="406"/>
      <c r="B18" s="407"/>
      <c r="C18" s="407"/>
      <c r="D18" s="408"/>
      <c r="E18" s="204"/>
    </row>
    <row r="19" spans="1:11" ht="15" customHeight="1">
      <c r="A19" s="406"/>
      <c r="B19" s="407"/>
      <c r="C19" s="407"/>
      <c r="D19" s="408"/>
      <c r="E19" s="204"/>
    </row>
    <row r="20" spans="1:11" ht="15" customHeight="1">
      <c r="A20" s="406"/>
      <c r="B20" s="407"/>
      <c r="C20" s="407"/>
      <c r="D20" s="408"/>
      <c r="E20" s="204"/>
    </row>
    <row r="21" spans="1:11" ht="15" customHeight="1">
      <c r="A21" s="406"/>
      <c r="B21" s="407"/>
      <c r="C21" s="407"/>
      <c r="D21" s="408"/>
      <c r="E21" s="204"/>
    </row>
    <row r="22" spans="1:11" ht="15" customHeight="1">
      <c r="A22" s="406"/>
      <c r="B22" s="407"/>
      <c r="C22" s="407"/>
      <c r="D22" s="408"/>
      <c r="E22" s="204"/>
    </row>
    <row r="23" spans="1:11" ht="15" customHeight="1">
      <c r="A23" s="406"/>
      <c r="B23" s="407"/>
      <c r="C23" s="407"/>
      <c r="D23" s="408"/>
      <c r="E23" s="204"/>
    </row>
    <row r="26" spans="1:11" ht="15" customHeight="1">
      <c r="A26" s="409" t="s">
        <v>484</v>
      </c>
      <c r="B26" s="409"/>
      <c r="C26" s="409"/>
      <c r="D26" s="409"/>
      <c r="E26" s="222" t="s">
        <v>493</v>
      </c>
      <c r="F26" s="222" t="s">
        <v>485</v>
      </c>
      <c r="G26" s="222" t="s">
        <v>486</v>
      </c>
      <c r="H26" s="367" t="s">
        <v>487</v>
      </c>
      <c r="I26" s="367"/>
      <c r="J26" s="367"/>
      <c r="K26" s="367"/>
    </row>
    <row r="27" spans="1:11" ht="15" customHeight="1">
      <c r="A27" s="403"/>
      <c r="B27" s="403"/>
      <c r="C27" s="403"/>
      <c r="D27" s="403"/>
      <c r="E27" s="204"/>
      <c r="F27" s="204"/>
      <c r="G27" s="204"/>
      <c r="H27" s="403"/>
      <c r="I27" s="403"/>
      <c r="J27" s="403"/>
      <c r="K27" s="403"/>
    </row>
    <row r="28" spans="1:11" ht="15" customHeight="1">
      <c r="A28" s="403"/>
      <c r="B28" s="403"/>
      <c r="C28" s="403"/>
      <c r="D28" s="403"/>
      <c r="E28" s="204"/>
      <c r="F28" s="204"/>
      <c r="G28" s="204"/>
      <c r="H28" s="403"/>
      <c r="I28" s="403"/>
      <c r="J28" s="403"/>
      <c r="K28" s="403"/>
    </row>
    <row r="29" spans="1:11" ht="15" customHeight="1">
      <c r="A29" s="403"/>
      <c r="B29" s="403"/>
      <c r="C29" s="403"/>
      <c r="D29" s="403"/>
      <c r="E29" s="204"/>
      <c r="F29" s="204"/>
      <c r="G29" s="204"/>
      <c r="H29" s="403"/>
      <c r="I29" s="403"/>
      <c r="J29" s="403"/>
      <c r="K29" s="403"/>
    </row>
    <row r="30" spans="1:11" ht="15" customHeight="1">
      <c r="A30" s="403"/>
      <c r="B30" s="403"/>
      <c r="C30" s="403"/>
      <c r="D30" s="403"/>
      <c r="E30" s="204"/>
      <c r="F30" s="204"/>
      <c r="G30" s="204"/>
      <c r="H30" s="403"/>
      <c r="I30" s="403"/>
      <c r="J30" s="403"/>
      <c r="K30" s="403"/>
    </row>
    <row r="31" spans="1:11" ht="15" customHeight="1">
      <c r="A31" s="403"/>
      <c r="B31" s="403"/>
      <c r="C31" s="403"/>
      <c r="D31" s="403"/>
      <c r="E31" s="204"/>
      <c r="F31" s="204"/>
      <c r="G31" s="204"/>
      <c r="H31" s="403"/>
      <c r="I31" s="403"/>
      <c r="J31" s="403"/>
      <c r="K31" s="403"/>
    </row>
    <row r="32" spans="1:11" ht="15" customHeight="1">
      <c r="A32" s="403"/>
      <c r="B32" s="403"/>
      <c r="C32" s="403"/>
      <c r="D32" s="403"/>
      <c r="E32" s="204"/>
      <c r="F32" s="204"/>
      <c r="G32" s="204"/>
      <c r="H32" s="403"/>
      <c r="I32" s="403"/>
      <c r="J32" s="403"/>
      <c r="K32" s="403"/>
    </row>
    <row r="33" spans="1:11" ht="15" customHeight="1">
      <c r="A33" s="403"/>
      <c r="B33" s="403"/>
      <c r="C33" s="403"/>
      <c r="D33" s="403"/>
      <c r="E33" s="204"/>
      <c r="F33" s="204"/>
      <c r="G33" s="204"/>
      <c r="H33" s="403"/>
      <c r="I33" s="403"/>
      <c r="J33" s="403"/>
      <c r="K33" s="403"/>
    </row>
    <row r="34" spans="1:11" ht="15" customHeight="1">
      <c r="A34" s="403"/>
      <c r="B34" s="403"/>
      <c r="C34" s="403"/>
      <c r="D34" s="403"/>
      <c r="E34" s="204"/>
      <c r="F34" s="204"/>
      <c r="G34" s="204"/>
      <c r="H34" s="403"/>
      <c r="I34" s="403"/>
      <c r="J34" s="403"/>
      <c r="K34" s="403"/>
    </row>
    <row r="35" spans="1:11" ht="15" customHeight="1">
      <c r="A35" s="403"/>
      <c r="B35" s="403"/>
      <c r="C35" s="403"/>
      <c r="D35" s="403"/>
      <c r="E35" s="204"/>
      <c r="F35" s="204"/>
      <c r="G35" s="204"/>
      <c r="H35" s="403"/>
      <c r="I35" s="403"/>
      <c r="J35" s="403"/>
      <c r="K35" s="403"/>
    </row>
    <row r="36" spans="1:11" ht="15" customHeight="1">
      <c r="A36" s="403"/>
      <c r="B36" s="403"/>
      <c r="C36" s="403"/>
      <c r="D36" s="403"/>
      <c r="E36" s="204"/>
      <c r="F36" s="204"/>
      <c r="G36" s="204"/>
      <c r="H36" s="403"/>
      <c r="I36" s="403"/>
      <c r="J36" s="403"/>
      <c r="K36" s="403"/>
    </row>
  </sheetData>
  <mergeCells count="37">
    <mergeCell ref="A34:D34"/>
    <mergeCell ref="H34:K34"/>
    <mergeCell ref="A35:D35"/>
    <mergeCell ref="H35:K35"/>
    <mergeCell ref="A36:D36"/>
    <mergeCell ref="H36:K36"/>
    <mergeCell ref="A31:D31"/>
    <mergeCell ref="H31:K31"/>
    <mergeCell ref="A32:D32"/>
    <mergeCell ref="H32:K32"/>
    <mergeCell ref="A33:D33"/>
    <mergeCell ref="H33:K33"/>
    <mergeCell ref="A28:D28"/>
    <mergeCell ref="H28:K28"/>
    <mergeCell ref="A29:D29"/>
    <mergeCell ref="H29:K29"/>
    <mergeCell ref="A30:D30"/>
    <mergeCell ref="H30:K30"/>
    <mergeCell ref="A27:D27"/>
    <mergeCell ref="H27:K27"/>
    <mergeCell ref="A15:D15"/>
    <mergeCell ref="A16:D16"/>
    <mergeCell ref="A17:D17"/>
    <mergeCell ref="A18:D18"/>
    <mergeCell ref="A19:D19"/>
    <mergeCell ref="A20:D20"/>
    <mergeCell ref="A21:D21"/>
    <mergeCell ref="A22:D22"/>
    <mergeCell ref="A23:D23"/>
    <mergeCell ref="A26:D26"/>
    <mergeCell ref="H26:K26"/>
    <mergeCell ref="A14:D14"/>
    <mergeCell ref="B6:G6"/>
    <mergeCell ref="B7:G7"/>
    <mergeCell ref="B8:G8"/>
    <mergeCell ref="B9:G9"/>
    <mergeCell ref="A13:D13"/>
  </mergeCells>
  <dataValidations count="1">
    <dataValidation type="list" allowBlank="1" showInputMessage="1" showErrorMessage="1" sqref="E27:E36 E14:E23">
      <formula1>"Yes, No"</formula1>
    </dataValidation>
  </dataValidation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B7:G7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O82"/>
  <sheetViews>
    <sheetView showGridLines="0" topLeftCell="A17" zoomScaleNormal="100" workbookViewId="0">
      <selection activeCell="B48" sqref="B48:C48"/>
    </sheetView>
  </sheetViews>
  <sheetFormatPr defaultColWidth="9.1328125" defaultRowHeight="15" customHeight="1"/>
  <cols>
    <col min="1" max="1" width="19" style="42" customWidth="1"/>
    <col min="2" max="7" width="20.73046875" style="42" customWidth="1"/>
    <col min="8" max="8" width="16.73046875" style="42" bestFit="1" customWidth="1"/>
    <col min="9" max="9" width="7.86328125" style="45" customWidth="1"/>
    <col min="10" max="10" width="7.86328125" customWidth="1"/>
    <col min="11" max="11" width="40.1328125" style="42" customWidth="1"/>
    <col min="12" max="12" width="18" style="42" customWidth="1"/>
    <col min="13" max="13" width="17" style="42" customWidth="1"/>
    <col min="14" max="14" width="19.3984375" style="42" customWidth="1"/>
    <col min="15" max="15" width="20.59765625" style="42" customWidth="1"/>
    <col min="16" max="16" width="47.59765625" style="42" customWidth="1"/>
    <col min="17" max="18" width="9.1328125" style="42" customWidth="1"/>
    <col min="19" max="16384" width="9.1328125" style="42"/>
  </cols>
  <sheetData>
    <row r="1" spans="1:15" ht="31.5" customHeight="1">
      <c r="A1" s="40" t="str">
        <f>Summary!A1</f>
        <v>PRA Insurance Stress Testing 2019</v>
      </c>
    </row>
    <row r="2" spans="1:15" ht="21" customHeight="1">
      <c r="A2" s="100" t="s">
        <v>409</v>
      </c>
      <c r="C2" s="72" t="s">
        <v>369</v>
      </c>
      <c r="D2" s="72"/>
      <c r="E2" s="72"/>
      <c r="G2" s="39" t="s">
        <v>21</v>
      </c>
    </row>
    <row r="3" spans="1:15" ht="21" customHeight="1">
      <c r="A3" s="44" t="s">
        <v>10</v>
      </c>
      <c r="G3" s="119" t="s">
        <v>19</v>
      </c>
    </row>
    <row r="4" spans="1:15" ht="21" customHeight="1">
      <c r="B4" s="41"/>
      <c r="C4" s="41"/>
      <c r="D4" s="41"/>
      <c r="E4" s="41"/>
      <c r="F4" s="41"/>
      <c r="G4" s="120" t="s">
        <v>20</v>
      </c>
      <c r="H4" s="41"/>
      <c r="I4" s="46"/>
    </row>
    <row r="6" spans="1:15" ht="14.25">
      <c r="A6" s="116" t="s">
        <v>4</v>
      </c>
      <c r="B6" s="388" t="str">
        <f>IF('Firm Info'!B6="","",'Firm Info'!B6)</f>
        <v/>
      </c>
      <c r="C6" s="389"/>
      <c r="D6" s="389"/>
      <c r="E6" s="389"/>
      <c r="F6" s="389"/>
      <c r="G6" s="390"/>
    </row>
    <row r="7" spans="1:15" ht="15" customHeight="1">
      <c r="A7" s="116" t="s">
        <v>341</v>
      </c>
      <c r="B7" s="388" t="str">
        <f>IF('Firm Info'!B7="","",'Firm Info'!B7)</f>
        <v>Solo</v>
      </c>
      <c r="C7" s="389"/>
      <c r="D7" s="389"/>
      <c r="E7" s="389"/>
      <c r="F7" s="389"/>
      <c r="G7" s="390"/>
      <c r="N7" s="198"/>
      <c r="O7" s="198"/>
    </row>
    <row r="8" spans="1:15" ht="14.25">
      <c r="A8" s="116" t="s">
        <v>3</v>
      </c>
      <c r="B8" s="385" t="str">
        <f>VLOOKUP(C2,Summary!$A$15:$B$19, 2)</f>
        <v>IAS + reverse stress test longevity</v>
      </c>
      <c r="C8" s="386"/>
      <c r="D8" s="386"/>
      <c r="E8" s="386"/>
      <c r="F8" s="386"/>
      <c r="G8" s="387"/>
      <c r="N8" s="198"/>
      <c r="O8" s="198"/>
    </row>
    <row r="9" spans="1:15" ht="14.25" customHeight="1">
      <c r="A9" s="136" t="s">
        <v>11</v>
      </c>
      <c r="B9" s="400" t="str">
        <f>VLOOKUP(C2,Summary!$A$15:$F$19,6)</f>
        <v xml:space="preserve">An asset shock aligned to the UK insurance sector plus  details of the extent to which longevity assumptions would need to increase until the firm’s SCR coverage is at 100% . </v>
      </c>
      <c r="C9" s="401"/>
      <c r="D9" s="401"/>
      <c r="E9" s="401"/>
      <c r="F9" s="401"/>
      <c r="G9" s="402"/>
      <c r="N9" s="194"/>
      <c r="O9" s="195"/>
    </row>
    <row r="10" spans="1:15" ht="14.25">
      <c r="A10" s="135"/>
      <c r="B10" s="134"/>
      <c r="C10" s="134"/>
      <c r="D10" s="134"/>
      <c r="E10" s="134"/>
      <c r="F10" s="134"/>
      <c r="G10" s="134"/>
    </row>
    <row r="11" spans="1:15" ht="21">
      <c r="A11" s="50" t="str">
        <f>CONCATENATE("Scenario ", C2, " - SPV Details")</f>
        <v>Scenario B4 - SPV Details</v>
      </c>
    </row>
    <row r="12" spans="1:15" ht="14.25">
      <c r="A12" s="44"/>
    </row>
    <row r="13" spans="1:15" ht="14.25">
      <c r="A13" s="87"/>
    </row>
    <row r="17" spans="1:5" ht="14.25">
      <c r="A17" s="116" t="s">
        <v>519</v>
      </c>
      <c r="B17" s="224" t="s">
        <v>520</v>
      </c>
    </row>
    <row r="19" spans="1:5" ht="14.25">
      <c r="A19" s="414" t="s">
        <v>403</v>
      </c>
      <c r="B19" s="414"/>
      <c r="C19" s="414"/>
    </row>
    <row r="20" spans="1:5" ht="14.25">
      <c r="A20" s="378"/>
      <c r="B20" s="378"/>
      <c r="C20" s="378"/>
    </row>
    <row r="21" spans="1:5" ht="14.25">
      <c r="A21" s="410" t="str">
        <f>B17</f>
        <v>e.g. ERM SPV 1</v>
      </c>
      <c r="B21" s="412" t="str">
        <f>"Scenario "&amp;$C$2&amp;" Basis"</f>
        <v>Scenario B4 Basis</v>
      </c>
      <c r="C21" s="413"/>
      <c r="D21" s="412" t="s">
        <v>518</v>
      </c>
      <c r="E21" s="413"/>
    </row>
    <row r="22" spans="1:5" ht="14.25">
      <c r="A22" s="411"/>
      <c r="B22" s="196" t="s">
        <v>478</v>
      </c>
      <c r="C22" s="196" t="s">
        <v>479</v>
      </c>
      <c r="D22" s="196" t="s">
        <v>478</v>
      </c>
      <c r="E22" s="196" t="s">
        <v>479</v>
      </c>
    </row>
    <row r="23" spans="1:5" ht="14.25">
      <c r="A23" s="197" t="s">
        <v>400</v>
      </c>
      <c r="B23" s="224"/>
      <c r="C23" s="224"/>
      <c r="D23" s="224"/>
      <c r="E23" s="224"/>
    </row>
    <row r="24" spans="1:5" ht="14.25">
      <c r="A24" s="139" t="s">
        <v>387</v>
      </c>
      <c r="B24" s="224"/>
      <c r="C24" s="224"/>
      <c r="D24" s="224"/>
      <c r="E24" s="224"/>
    </row>
    <row r="25" spans="1:5" ht="14.25">
      <c r="A25" s="139" t="s">
        <v>388</v>
      </c>
      <c r="B25" s="224"/>
      <c r="C25" s="224"/>
      <c r="D25" s="224"/>
      <c r="E25" s="224"/>
    </row>
    <row r="26" spans="1:5" ht="14.25">
      <c r="A26" s="139" t="s">
        <v>389</v>
      </c>
      <c r="B26" s="224"/>
      <c r="C26" s="224"/>
      <c r="D26" s="224"/>
      <c r="E26" s="224"/>
    </row>
    <row r="27" spans="1:5" ht="14.25">
      <c r="A27" s="139" t="s">
        <v>390</v>
      </c>
      <c r="B27" s="224"/>
      <c r="C27" s="224"/>
      <c r="D27" s="224"/>
      <c r="E27" s="224"/>
    </row>
    <row r="28" spans="1:5" ht="14.25">
      <c r="A28" s="139" t="s">
        <v>391</v>
      </c>
      <c r="B28" s="224"/>
      <c r="C28" s="224"/>
      <c r="D28" s="224"/>
      <c r="E28" s="224"/>
    </row>
    <row r="29" spans="1:5" ht="14.25">
      <c r="A29" s="139" t="s">
        <v>392</v>
      </c>
      <c r="B29" s="224"/>
      <c r="C29" s="224"/>
      <c r="D29" s="224"/>
      <c r="E29" s="224"/>
    </row>
    <row r="30" spans="1:5" ht="14.25" customHeight="1">
      <c r="A30" s="139" t="s">
        <v>393</v>
      </c>
      <c r="B30" s="224"/>
      <c r="C30" s="224"/>
      <c r="D30" s="224"/>
      <c r="E30" s="224"/>
    </row>
    <row r="31" spans="1:5" ht="14.25">
      <c r="A31" s="197" t="s">
        <v>401</v>
      </c>
      <c r="B31" s="224"/>
      <c r="C31" s="224"/>
      <c r="D31" s="224"/>
      <c r="E31" s="224"/>
    </row>
    <row r="32" spans="1:5" ht="15" customHeight="1">
      <c r="A32" s="197" t="s">
        <v>402</v>
      </c>
      <c r="B32" s="224"/>
      <c r="C32" s="224"/>
      <c r="D32" s="224"/>
      <c r="E32" s="224"/>
    </row>
    <row r="33" spans="1:9" ht="14.25">
      <c r="A33" s="197" t="s">
        <v>336</v>
      </c>
      <c r="B33" s="224"/>
      <c r="C33" s="224"/>
      <c r="D33" s="224"/>
      <c r="E33" s="224"/>
    </row>
    <row r="34" spans="1:9" ht="15" customHeight="1">
      <c r="A34" s="197" t="s">
        <v>394</v>
      </c>
      <c r="B34" s="224"/>
      <c r="C34" s="224"/>
      <c r="D34" s="224"/>
      <c r="E34" s="224"/>
    </row>
    <row r="35" spans="1:9" customFormat="1" ht="15" customHeight="1"/>
    <row r="41" spans="1:9" ht="15" customHeight="1">
      <c r="A41" s="116" t="s">
        <v>519</v>
      </c>
      <c r="B41" s="224" t="s">
        <v>521</v>
      </c>
    </row>
    <row r="42" spans="1:9" customFormat="1" ht="15" customHeight="1"/>
    <row r="43" spans="1:9" customFormat="1" ht="15" customHeight="1">
      <c r="A43" s="226" t="s">
        <v>523</v>
      </c>
    </row>
    <row r="44" spans="1:9" ht="15" customHeight="1">
      <c r="A44" s="116" t="s">
        <v>522</v>
      </c>
      <c r="B44" s="224"/>
      <c r="C44" s="225"/>
    </row>
    <row r="45" spans="1:9" customFormat="1" ht="15" customHeight="1"/>
    <row r="46" spans="1:9" ht="15" customHeight="1">
      <c r="A46" s="414" t="s">
        <v>477</v>
      </c>
      <c r="B46" s="414"/>
      <c r="C46" s="414"/>
      <c r="D46" s="414"/>
      <c r="E46" s="414"/>
    </row>
    <row r="47" spans="1:9" ht="15" customHeight="1">
      <c r="A47" s="414"/>
      <c r="B47" s="414"/>
      <c r="C47" s="414"/>
      <c r="D47" s="414"/>
      <c r="E47" s="414"/>
    </row>
    <row r="48" spans="1:9" ht="15" customHeight="1">
      <c r="A48" s="410" t="str">
        <f>B41</f>
        <v>e.g. SPV 2</v>
      </c>
      <c r="B48" s="412" t="str">
        <f>"Scenario "&amp;$C$2&amp;" Basis"</f>
        <v>Scenario B4 Basis</v>
      </c>
      <c r="C48" s="413"/>
      <c r="D48" s="412" t="s">
        <v>518</v>
      </c>
      <c r="E48" s="413"/>
      <c r="I48" s="47"/>
    </row>
    <row r="49" spans="1:9" ht="15" customHeight="1">
      <c r="A49" s="411"/>
      <c r="B49" s="196" t="s">
        <v>478</v>
      </c>
      <c r="C49" s="196" t="s">
        <v>479</v>
      </c>
      <c r="D49" s="196" t="s">
        <v>478</v>
      </c>
      <c r="E49" s="196" t="s">
        <v>479</v>
      </c>
      <c r="I49" s="47"/>
    </row>
    <row r="50" spans="1:9" ht="15" customHeight="1">
      <c r="A50" s="197" t="s">
        <v>400</v>
      </c>
      <c r="B50" s="224"/>
      <c r="C50" s="224"/>
      <c r="D50" s="224"/>
      <c r="E50" s="224"/>
      <c r="I50" s="48"/>
    </row>
    <row r="51" spans="1:9" ht="15" customHeight="1">
      <c r="A51" s="139" t="s">
        <v>387</v>
      </c>
      <c r="B51" s="224"/>
      <c r="C51" s="224"/>
      <c r="D51" s="224"/>
      <c r="E51" s="224"/>
      <c r="I51" s="201"/>
    </row>
    <row r="52" spans="1:9" ht="15" customHeight="1">
      <c r="A52" s="139" t="s">
        <v>388</v>
      </c>
      <c r="B52" s="224"/>
      <c r="C52" s="224"/>
      <c r="D52" s="224"/>
      <c r="E52" s="224"/>
      <c r="I52" s="42"/>
    </row>
    <row r="53" spans="1:9" ht="15" customHeight="1">
      <c r="A53" s="139" t="s">
        <v>389</v>
      </c>
      <c r="B53" s="224"/>
      <c r="C53" s="224"/>
      <c r="D53" s="224"/>
      <c r="E53" s="224"/>
      <c r="I53" s="42"/>
    </row>
    <row r="54" spans="1:9" ht="15" customHeight="1">
      <c r="A54" s="139" t="s">
        <v>390</v>
      </c>
      <c r="B54" s="224"/>
      <c r="C54" s="224"/>
      <c r="D54" s="224"/>
      <c r="E54" s="224"/>
      <c r="I54" s="42"/>
    </row>
    <row r="55" spans="1:9" ht="15" customHeight="1">
      <c r="A55" s="139" t="s">
        <v>391</v>
      </c>
      <c r="B55" s="224"/>
      <c r="C55" s="224"/>
      <c r="D55" s="224"/>
      <c r="E55" s="224"/>
      <c r="I55" s="42"/>
    </row>
    <row r="56" spans="1:9" ht="15" customHeight="1">
      <c r="A56" s="139" t="s">
        <v>392</v>
      </c>
      <c r="B56" s="224"/>
      <c r="C56" s="224"/>
      <c r="D56" s="224"/>
      <c r="E56" s="224"/>
      <c r="I56" s="42"/>
    </row>
    <row r="57" spans="1:9" ht="15" customHeight="1">
      <c r="A57" s="139" t="s">
        <v>393</v>
      </c>
      <c r="B57" s="224"/>
      <c r="C57" s="224"/>
      <c r="D57" s="224"/>
      <c r="E57" s="224"/>
      <c r="I57" s="42"/>
    </row>
    <row r="58" spans="1:9" ht="15" customHeight="1">
      <c r="A58" s="197" t="s">
        <v>401</v>
      </c>
      <c r="B58" s="224"/>
      <c r="C58" s="224"/>
      <c r="D58" s="224"/>
      <c r="E58" s="224"/>
      <c r="I58" s="42"/>
    </row>
    <row r="59" spans="1:9" ht="15" customHeight="1">
      <c r="A59" s="197" t="s">
        <v>402</v>
      </c>
      <c r="B59" s="224"/>
      <c r="C59" s="224"/>
      <c r="D59" s="224"/>
      <c r="E59" s="224"/>
      <c r="I59" s="48"/>
    </row>
    <row r="60" spans="1:9" ht="15" customHeight="1">
      <c r="A60" s="197" t="s">
        <v>336</v>
      </c>
      <c r="B60" s="224"/>
      <c r="C60" s="224"/>
      <c r="D60" s="224"/>
      <c r="E60" s="224"/>
      <c r="I60" s="48"/>
    </row>
    <row r="61" spans="1:9" ht="15" customHeight="1">
      <c r="A61" s="197" t="s">
        <v>394</v>
      </c>
      <c r="B61" s="224"/>
      <c r="C61" s="224"/>
      <c r="D61" s="224"/>
      <c r="E61" s="224"/>
      <c r="I61" s="48"/>
    </row>
    <row r="62" spans="1:9" ht="15" customHeight="1">
      <c r="I62" s="48"/>
    </row>
    <row r="63" spans="1:9" ht="15" customHeight="1">
      <c r="I63" s="48"/>
    </row>
    <row r="64" spans="1:9" ht="15" customHeight="1">
      <c r="I64" s="48"/>
    </row>
    <row r="65" spans="9:9" ht="15" customHeight="1">
      <c r="I65" s="48"/>
    </row>
    <row r="66" spans="9:9" ht="15" customHeight="1">
      <c r="I66" s="48"/>
    </row>
    <row r="67" spans="9:9" ht="15" customHeight="1">
      <c r="I67" s="48"/>
    </row>
    <row r="68" spans="9:9" ht="15" customHeight="1">
      <c r="I68" s="48"/>
    </row>
    <row r="69" spans="9:9" ht="15" customHeight="1">
      <c r="I69" s="48"/>
    </row>
    <row r="70" spans="9:9" ht="15" customHeight="1">
      <c r="I70" s="48"/>
    </row>
    <row r="71" spans="9:9" ht="15" customHeight="1">
      <c r="I71" s="48"/>
    </row>
    <row r="72" spans="9:9" ht="15" customHeight="1">
      <c r="I72" s="48"/>
    </row>
    <row r="73" spans="9:9" ht="15" customHeight="1">
      <c r="I73" s="48"/>
    </row>
    <row r="74" spans="9:9" ht="15" customHeight="1">
      <c r="I74" s="48"/>
    </row>
    <row r="75" spans="9:9" ht="15" customHeight="1">
      <c r="I75" s="48"/>
    </row>
    <row r="76" spans="9:9" ht="15" customHeight="1">
      <c r="I76" s="48"/>
    </row>
    <row r="77" spans="9:9" ht="15" customHeight="1">
      <c r="I77" s="48"/>
    </row>
    <row r="78" spans="9:9" ht="15" customHeight="1">
      <c r="I78" s="48"/>
    </row>
    <row r="79" spans="9:9" ht="15" customHeight="1">
      <c r="I79" s="48"/>
    </row>
    <row r="80" spans="9:9" ht="15" customHeight="1">
      <c r="I80" s="48"/>
    </row>
    <row r="81" spans="9:9" ht="15" customHeight="1">
      <c r="I81" s="48"/>
    </row>
    <row r="82" spans="9:9" ht="15" customHeight="1">
      <c r="I82" s="48"/>
    </row>
  </sheetData>
  <mergeCells count="12">
    <mergeCell ref="A46:E47"/>
    <mergeCell ref="A48:A49"/>
    <mergeCell ref="B48:C48"/>
    <mergeCell ref="D48:E48"/>
    <mergeCell ref="B6:G6"/>
    <mergeCell ref="B7:G7"/>
    <mergeCell ref="B8:G8"/>
    <mergeCell ref="B9:G9"/>
    <mergeCell ref="A19:C20"/>
    <mergeCell ref="A21:A22"/>
    <mergeCell ref="B21:C21"/>
    <mergeCell ref="D21:E21"/>
  </mergeCell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10"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'Asset Definitions'!$A$8:$A$27</xm:f>
          </x14:formula1>
          <xm:sqref>B44:B45</xm:sqref>
        </x14:dataValidation>
        <x14:dataValidation type="list" allowBlank="1" showInputMessage="1" showErrorMessage="1">
          <x14:formula1>
            <xm:f>Variables!$A$1:$A$2</xm:f>
          </x14:formula1>
          <xm:sqref>B7:G7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59999389629810485"/>
    <pageSetUpPr fitToPage="1"/>
  </sheetPr>
  <dimension ref="A1:I112"/>
  <sheetViews>
    <sheetView showGridLines="0" zoomScale="85" zoomScaleNormal="85" workbookViewId="0">
      <selection activeCell="B6" sqref="B6:G8"/>
    </sheetView>
  </sheetViews>
  <sheetFormatPr defaultColWidth="9.1328125" defaultRowHeight="14.25"/>
  <cols>
    <col min="1" max="1" width="71.86328125" style="67" customWidth="1"/>
    <col min="2" max="2" width="11.59765625" style="62" customWidth="1"/>
    <col min="3" max="7" width="22" style="62" customWidth="1"/>
    <col min="8" max="8" width="2.59765625" style="63" customWidth="1"/>
    <col min="9" max="9" width="76.73046875" style="64" customWidth="1"/>
    <col min="10" max="14" width="14.73046875" style="64" customWidth="1"/>
    <col min="15" max="16384" width="9.1328125" style="64"/>
  </cols>
  <sheetData>
    <row r="1" spans="1:9" ht="31.35" customHeight="1">
      <c r="A1" s="61" t="str">
        <f>Summary!$A$1</f>
        <v>PRA Insurance Stress Testing 2019</v>
      </c>
    </row>
    <row r="2" spans="1:9" ht="21" customHeight="1">
      <c r="G2" s="6" t="s">
        <v>21</v>
      </c>
      <c r="H2" s="66"/>
    </row>
    <row r="3" spans="1:9" ht="21" customHeight="1">
      <c r="G3" s="38" t="s">
        <v>19</v>
      </c>
      <c r="H3" s="66"/>
    </row>
    <row r="4" spans="1:9" ht="21" customHeight="1">
      <c r="G4" s="37" t="s">
        <v>20</v>
      </c>
      <c r="H4" s="68"/>
    </row>
    <row r="5" spans="1:9">
      <c r="H5" s="68"/>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c r="H7" s="112"/>
    </row>
    <row r="8" spans="1:9">
      <c r="A8" s="1" t="s">
        <v>13</v>
      </c>
      <c r="B8" s="350" t="str">
        <f>IF('Firm Info'!$B$11="","", TEXT('Firm Info'!$B$11,"dd/mm/yyyy"))</f>
        <v>31/12/2018</v>
      </c>
      <c r="C8" s="351"/>
      <c r="D8" s="351" t="str">
        <f>IF('Firm Info'!D10="","", TEXT('Firm Info'!D10+1,"dd/mm/yyyy"))</f>
        <v/>
      </c>
      <c r="E8" s="351"/>
      <c r="F8" s="351" t="str">
        <f>IF('Firm Info'!F10="","", TEXT('Firm Info'!F10+1,"dd/mm/yyyy"))</f>
        <v/>
      </c>
      <c r="G8" s="352"/>
      <c r="H8" s="113"/>
    </row>
    <row r="9" spans="1:9">
      <c r="A9" s="70"/>
      <c r="B9" s="113"/>
      <c r="C9" s="113"/>
      <c r="D9" s="113"/>
      <c r="E9" s="113"/>
      <c r="F9" s="113"/>
      <c r="G9" s="113"/>
      <c r="H9" s="113"/>
    </row>
    <row r="10" spans="1:9" ht="21">
      <c r="A10" s="72" t="s">
        <v>337</v>
      </c>
      <c r="B10" s="113"/>
      <c r="C10" s="113"/>
      <c r="D10" s="113"/>
      <c r="E10" s="113"/>
      <c r="F10" s="113"/>
      <c r="G10" s="113"/>
      <c r="H10" s="113"/>
    </row>
    <row r="11" spans="1:9" ht="21">
      <c r="A11" s="72" t="s">
        <v>233</v>
      </c>
      <c r="B11" s="113"/>
      <c r="C11" s="113"/>
      <c r="D11" s="113"/>
      <c r="E11" s="113"/>
      <c r="F11" s="113"/>
      <c r="G11" s="113"/>
      <c r="H11" s="113"/>
    </row>
    <row r="12" spans="1:9">
      <c r="C12" s="130" t="s">
        <v>338</v>
      </c>
    </row>
    <row r="13" spans="1:9">
      <c r="B13" s="74"/>
      <c r="C13" s="5" t="s">
        <v>53</v>
      </c>
      <c r="D13" s="74"/>
      <c r="E13" s="74"/>
      <c r="F13" s="74"/>
      <c r="H13" s="75"/>
    </row>
    <row r="14" spans="1:9" ht="42.75" customHeight="1">
      <c r="A14" s="74"/>
      <c r="B14" s="74"/>
      <c r="C14" s="5" t="s">
        <v>54</v>
      </c>
      <c r="D14" s="354" t="s">
        <v>376</v>
      </c>
      <c r="E14" s="354"/>
      <c r="F14" s="354"/>
      <c r="G14" s="354"/>
      <c r="H14" s="75"/>
      <c r="I14" s="5" t="s">
        <v>377</v>
      </c>
    </row>
    <row r="15" spans="1:9" ht="14.25" customHeight="1">
      <c r="A15" s="64"/>
      <c r="B15" s="131" t="s">
        <v>379</v>
      </c>
      <c r="C15" s="4" t="s">
        <v>2</v>
      </c>
      <c r="D15" s="4" t="s">
        <v>374</v>
      </c>
      <c r="E15" s="4" t="s">
        <v>375</v>
      </c>
      <c r="F15" s="205" t="s">
        <v>381</v>
      </c>
      <c r="G15" s="205" t="s">
        <v>382</v>
      </c>
      <c r="H15" s="62"/>
      <c r="I15" s="4"/>
    </row>
    <row r="16" spans="1:9" ht="14.25" customHeight="1">
      <c r="A16" s="73" t="s">
        <v>10</v>
      </c>
      <c r="B16" s="131" t="s">
        <v>380</v>
      </c>
      <c r="C16" s="133"/>
      <c r="D16" s="133"/>
      <c r="E16" s="133"/>
      <c r="F16" s="173"/>
      <c r="G16" s="173"/>
      <c r="H16" s="62"/>
      <c r="I16" s="129"/>
    </row>
    <row r="17" spans="1:9" ht="14.25" customHeight="1">
      <c r="A17" s="3" t="s">
        <v>35</v>
      </c>
      <c r="B17" s="129"/>
      <c r="C17" s="129"/>
      <c r="D17" s="129"/>
      <c r="E17" s="129"/>
      <c r="F17" s="129"/>
      <c r="G17" s="129"/>
      <c r="H17" s="76"/>
      <c r="I17" s="129"/>
    </row>
    <row r="18" spans="1:9">
      <c r="A18" s="22" t="s">
        <v>55</v>
      </c>
      <c r="B18" s="4" t="s">
        <v>56</v>
      </c>
      <c r="C18" s="11"/>
      <c r="D18" s="11"/>
      <c r="E18" s="11"/>
      <c r="F18" s="11"/>
      <c r="G18" s="11"/>
      <c r="H18" s="77"/>
      <c r="I18" s="11"/>
    </row>
    <row r="19" spans="1:9">
      <c r="A19" s="22" t="s">
        <v>57</v>
      </c>
      <c r="B19" s="4" t="s">
        <v>58</v>
      </c>
      <c r="C19" s="11"/>
      <c r="D19" s="11"/>
      <c r="E19" s="11"/>
      <c r="F19" s="11"/>
      <c r="G19" s="11"/>
      <c r="H19" s="77"/>
      <c r="I19" s="11"/>
    </row>
    <row r="20" spans="1:9">
      <c r="A20" s="22" t="s">
        <v>59</v>
      </c>
      <c r="B20" s="4" t="s">
        <v>60</v>
      </c>
      <c r="C20" s="10"/>
      <c r="D20" s="10"/>
      <c r="E20" s="10"/>
      <c r="F20" s="10"/>
      <c r="G20" s="10"/>
      <c r="H20" s="77"/>
      <c r="I20" s="10"/>
    </row>
    <row r="21" spans="1:9">
      <c r="A21" s="22" t="s">
        <v>61</v>
      </c>
      <c r="B21" s="4" t="s">
        <v>62</v>
      </c>
      <c r="C21" s="10"/>
      <c r="D21" s="10"/>
      <c r="E21" s="10"/>
      <c r="F21" s="10"/>
      <c r="G21" s="10"/>
      <c r="H21" s="77"/>
      <c r="I21" s="10"/>
    </row>
    <row r="22" spans="1:9">
      <c r="A22" s="22" t="s">
        <v>63</v>
      </c>
      <c r="B22" s="4" t="s">
        <v>64</v>
      </c>
      <c r="C22" s="10"/>
      <c r="D22" s="10"/>
      <c r="E22" s="10"/>
      <c r="F22" s="10"/>
      <c r="G22" s="10"/>
      <c r="H22" s="77"/>
      <c r="I22" s="10"/>
    </row>
    <row r="23" spans="1:9">
      <c r="A23" s="22" t="s">
        <v>65</v>
      </c>
      <c r="B23" s="4" t="s">
        <v>66</v>
      </c>
      <c r="C23" s="10"/>
      <c r="D23" s="10"/>
      <c r="E23" s="10"/>
      <c r="F23" s="10"/>
      <c r="G23" s="10"/>
      <c r="H23" s="77"/>
      <c r="I23" s="10"/>
    </row>
    <row r="24" spans="1:9">
      <c r="A24" s="21" t="s">
        <v>67</v>
      </c>
      <c r="B24" s="4" t="s">
        <v>68</v>
      </c>
      <c r="C24" s="10"/>
      <c r="D24" s="10"/>
      <c r="E24" s="10"/>
      <c r="F24" s="10"/>
      <c r="G24" s="10"/>
      <c r="H24" s="77"/>
      <c r="I24" s="10"/>
    </row>
    <row r="25" spans="1:9">
      <c r="A25" s="20" t="s">
        <v>69</v>
      </c>
      <c r="B25" s="4" t="s">
        <v>70</v>
      </c>
      <c r="C25" s="10"/>
      <c r="D25" s="10"/>
      <c r="E25" s="10"/>
      <c r="F25" s="10"/>
      <c r="G25" s="10"/>
      <c r="H25" s="77"/>
      <c r="I25" s="10"/>
    </row>
    <row r="26" spans="1:9">
      <c r="A26" s="20" t="s">
        <v>71</v>
      </c>
      <c r="B26" s="4" t="s">
        <v>72</v>
      </c>
      <c r="C26" s="10"/>
      <c r="D26" s="10"/>
      <c r="E26" s="10"/>
      <c r="F26" s="10"/>
      <c r="G26" s="10"/>
      <c r="H26" s="77"/>
      <c r="I26" s="10"/>
    </row>
    <row r="27" spans="1:9">
      <c r="A27" s="20" t="s">
        <v>25</v>
      </c>
      <c r="B27" s="4" t="s">
        <v>73</v>
      </c>
      <c r="C27" s="10"/>
      <c r="D27" s="10"/>
      <c r="E27" s="10"/>
      <c r="F27" s="10"/>
      <c r="G27" s="10"/>
      <c r="H27" s="77"/>
      <c r="I27" s="10"/>
    </row>
    <row r="28" spans="1:9">
      <c r="A28" s="19" t="s">
        <v>74</v>
      </c>
      <c r="B28" s="4" t="s">
        <v>75</v>
      </c>
      <c r="C28" s="10"/>
      <c r="D28" s="10"/>
      <c r="E28" s="10"/>
      <c r="F28" s="10"/>
      <c r="G28" s="10"/>
      <c r="H28" s="77"/>
      <c r="I28" s="10"/>
    </row>
    <row r="29" spans="1:9">
      <c r="A29" s="19" t="s">
        <v>76</v>
      </c>
      <c r="B29" s="4" t="s">
        <v>77</v>
      </c>
      <c r="C29" s="10"/>
      <c r="D29" s="10"/>
      <c r="E29" s="10"/>
      <c r="F29" s="10"/>
      <c r="G29" s="10"/>
      <c r="H29" s="77"/>
      <c r="I29" s="10"/>
    </row>
    <row r="30" spans="1:9">
      <c r="A30" s="20" t="s">
        <v>78</v>
      </c>
      <c r="B30" s="4" t="s">
        <v>79</v>
      </c>
      <c r="C30" s="10"/>
      <c r="D30" s="10"/>
      <c r="E30" s="10"/>
      <c r="F30" s="10"/>
      <c r="G30" s="10"/>
      <c r="H30" s="77"/>
      <c r="I30" s="10"/>
    </row>
    <row r="31" spans="1:9">
      <c r="A31" s="19" t="s">
        <v>80</v>
      </c>
      <c r="B31" s="4" t="s">
        <v>81</v>
      </c>
      <c r="C31" s="10"/>
      <c r="D31" s="10"/>
      <c r="E31" s="10"/>
      <c r="F31" s="10"/>
      <c r="G31" s="10"/>
      <c r="H31" s="77"/>
      <c r="I31" s="10"/>
    </row>
    <row r="32" spans="1:9">
      <c r="A32" s="19" t="s">
        <v>82</v>
      </c>
      <c r="B32" s="4" t="s">
        <v>83</v>
      </c>
      <c r="C32" s="10"/>
      <c r="D32" s="10"/>
      <c r="E32" s="10"/>
      <c r="F32" s="10"/>
      <c r="G32" s="10"/>
      <c r="H32" s="77"/>
      <c r="I32" s="10"/>
    </row>
    <row r="33" spans="1:9">
      <c r="A33" s="19" t="s">
        <v>46</v>
      </c>
      <c r="B33" s="4" t="s">
        <v>84</v>
      </c>
      <c r="C33" s="10"/>
      <c r="D33" s="10"/>
      <c r="E33" s="10"/>
      <c r="F33" s="10"/>
      <c r="G33" s="10"/>
      <c r="H33" s="77"/>
      <c r="I33" s="10"/>
    </row>
    <row r="34" spans="1:9">
      <c r="A34" s="19" t="s">
        <v>47</v>
      </c>
      <c r="B34" s="4" t="s">
        <v>85</v>
      </c>
      <c r="C34" s="10"/>
      <c r="D34" s="10"/>
      <c r="E34" s="10"/>
      <c r="F34" s="10"/>
      <c r="G34" s="10"/>
      <c r="H34" s="77"/>
      <c r="I34" s="10"/>
    </row>
    <row r="35" spans="1:9">
      <c r="A35" s="20" t="s">
        <v>86</v>
      </c>
      <c r="B35" s="4" t="s">
        <v>87</v>
      </c>
      <c r="C35" s="9"/>
      <c r="D35" s="9"/>
      <c r="E35" s="9"/>
      <c r="F35" s="9"/>
      <c r="G35" s="9"/>
      <c r="H35" s="78"/>
      <c r="I35" s="9"/>
    </row>
    <row r="36" spans="1:9">
      <c r="A36" s="20" t="s">
        <v>88</v>
      </c>
      <c r="B36" s="4" t="s">
        <v>89</v>
      </c>
      <c r="C36" s="10"/>
      <c r="D36" s="10"/>
      <c r="E36" s="10"/>
      <c r="F36" s="10"/>
      <c r="G36" s="10"/>
      <c r="H36" s="77"/>
      <c r="I36" s="10"/>
    </row>
    <row r="37" spans="1:9">
      <c r="A37" s="20" t="s">
        <v>90</v>
      </c>
      <c r="B37" s="4" t="s">
        <v>91</v>
      </c>
      <c r="C37" s="10"/>
      <c r="D37" s="10"/>
      <c r="E37" s="10"/>
      <c r="F37" s="10"/>
      <c r="G37" s="10"/>
      <c r="H37" s="77"/>
      <c r="I37" s="10"/>
    </row>
    <row r="38" spans="1:9" ht="14.25" customHeight="1">
      <c r="A38" s="20" t="s">
        <v>48</v>
      </c>
      <c r="B38" s="4" t="s">
        <v>92</v>
      </c>
      <c r="C38" s="10"/>
      <c r="D38" s="10"/>
      <c r="E38" s="10"/>
      <c r="F38" s="10"/>
      <c r="G38" s="10"/>
      <c r="H38" s="77"/>
      <c r="I38" s="10"/>
    </row>
    <row r="39" spans="1:9">
      <c r="A39" s="22" t="s">
        <v>93</v>
      </c>
      <c r="B39" s="4" t="s">
        <v>94</v>
      </c>
      <c r="C39" s="10"/>
      <c r="D39" s="10"/>
      <c r="E39" s="10"/>
      <c r="F39" s="10"/>
      <c r="G39" s="10"/>
      <c r="H39" s="77"/>
      <c r="I39" s="10"/>
    </row>
    <row r="40" spans="1:9">
      <c r="A40" s="22" t="s">
        <v>95</v>
      </c>
      <c r="B40" s="4" t="s">
        <v>96</v>
      </c>
      <c r="C40" s="10"/>
      <c r="D40" s="10"/>
      <c r="E40" s="10"/>
      <c r="F40" s="10"/>
      <c r="G40" s="10"/>
      <c r="H40" s="77"/>
      <c r="I40" s="10"/>
    </row>
    <row r="41" spans="1:9">
      <c r="A41" s="20" t="s">
        <v>97</v>
      </c>
      <c r="B41" s="4" t="s">
        <v>98</v>
      </c>
      <c r="C41" s="10"/>
      <c r="D41" s="10"/>
      <c r="E41" s="10"/>
      <c r="F41" s="10"/>
      <c r="G41" s="10"/>
      <c r="H41" s="77"/>
      <c r="I41" s="10"/>
    </row>
    <row r="42" spans="1:9">
      <c r="A42" s="20" t="s">
        <v>99</v>
      </c>
      <c r="B42" s="4" t="s">
        <v>100</v>
      </c>
      <c r="C42" s="10"/>
      <c r="D42" s="10"/>
      <c r="E42" s="10"/>
      <c r="F42" s="10"/>
      <c r="G42" s="10"/>
      <c r="H42" s="77"/>
      <c r="I42" s="10"/>
    </row>
    <row r="43" spans="1:9">
      <c r="A43" s="20" t="s">
        <v>101</v>
      </c>
      <c r="B43" s="4" t="s">
        <v>102</v>
      </c>
      <c r="C43" s="10"/>
      <c r="D43" s="10"/>
      <c r="E43" s="10"/>
      <c r="F43" s="10"/>
      <c r="G43" s="10"/>
      <c r="H43" s="77"/>
      <c r="I43" s="10"/>
    </row>
    <row r="44" spans="1:9">
      <c r="A44" s="18" t="s">
        <v>103</v>
      </c>
      <c r="B44" s="4" t="s">
        <v>104</v>
      </c>
      <c r="C44" s="10"/>
      <c r="D44" s="10"/>
      <c r="E44" s="10"/>
      <c r="F44" s="10"/>
      <c r="G44" s="10"/>
      <c r="H44" s="77"/>
      <c r="I44" s="10"/>
    </row>
    <row r="45" spans="1:9">
      <c r="A45" s="17" t="s">
        <v>105</v>
      </c>
      <c r="B45" s="4" t="s">
        <v>106</v>
      </c>
      <c r="C45" s="10"/>
      <c r="D45" s="10"/>
      <c r="E45" s="10"/>
      <c r="F45" s="10"/>
      <c r="G45" s="10"/>
      <c r="H45" s="77"/>
      <c r="I45" s="10"/>
    </row>
    <row r="46" spans="1:9">
      <c r="A46" s="19" t="s">
        <v>107</v>
      </c>
      <c r="B46" s="4" t="s">
        <v>108</v>
      </c>
      <c r="C46" s="10"/>
      <c r="D46" s="10"/>
      <c r="E46" s="10"/>
      <c r="F46" s="10"/>
      <c r="G46" s="10"/>
      <c r="H46" s="77"/>
      <c r="I46" s="10"/>
    </row>
    <row r="47" spans="1:9">
      <c r="A47" s="19" t="s">
        <v>109</v>
      </c>
      <c r="B47" s="4" t="s">
        <v>110</v>
      </c>
      <c r="C47" s="10"/>
      <c r="D47" s="10"/>
      <c r="E47" s="10"/>
      <c r="F47" s="10"/>
      <c r="G47" s="10"/>
      <c r="H47" s="77"/>
      <c r="I47" s="10"/>
    </row>
    <row r="48" spans="1:9">
      <c r="A48" s="16" t="s">
        <v>111</v>
      </c>
      <c r="B48" s="4" t="s">
        <v>112</v>
      </c>
      <c r="C48" s="10"/>
      <c r="D48" s="10"/>
      <c r="E48" s="10"/>
      <c r="F48" s="10"/>
      <c r="G48" s="10"/>
      <c r="H48" s="77"/>
      <c r="I48" s="10"/>
    </row>
    <row r="49" spans="1:9">
      <c r="A49" s="19" t="s">
        <v>113</v>
      </c>
      <c r="B49" s="4" t="s">
        <v>114</v>
      </c>
      <c r="C49" s="10"/>
      <c r="D49" s="10"/>
      <c r="E49" s="10"/>
      <c r="F49" s="10"/>
      <c r="G49" s="10"/>
      <c r="H49" s="77"/>
      <c r="I49" s="10"/>
    </row>
    <row r="50" spans="1:9">
      <c r="A50" s="19" t="s">
        <v>115</v>
      </c>
      <c r="B50" s="4" t="s">
        <v>116</v>
      </c>
      <c r="C50" s="10"/>
      <c r="D50" s="10"/>
      <c r="E50" s="10"/>
      <c r="F50" s="10"/>
      <c r="G50" s="10"/>
      <c r="H50" s="77"/>
      <c r="I50" s="10"/>
    </row>
    <row r="51" spans="1:9">
      <c r="A51" s="20" t="s">
        <v>117</v>
      </c>
      <c r="B51" s="4" t="s">
        <v>118</v>
      </c>
      <c r="C51" s="10"/>
      <c r="D51" s="10"/>
      <c r="E51" s="10"/>
      <c r="F51" s="10"/>
      <c r="G51" s="10"/>
      <c r="H51" s="77"/>
      <c r="I51" s="10"/>
    </row>
    <row r="52" spans="1:9">
      <c r="A52" s="22" t="s">
        <v>119</v>
      </c>
      <c r="B52" s="4" t="s">
        <v>120</v>
      </c>
      <c r="C52" s="10"/>
      <c r="D52" s="10"/>
      <c r="E52" s="10"/>
      <c r="F52" s="10"/>
      <c r="G52" s="10"/>
      <c r="H52" s="77"/>
      <c r="I52" s="10"/>
    </row>
    <row r="53" spans="1:9">
      <c r="A53" s="22" t="s">
        <v>121</v>
      </c>
      <c r="B53" s="4" t="s">
        <v>122</v>
      </c>
      <c r="C53" s="10"/>
      <c r="D53" s="10"/>
      <c r="E53" s="10"/>
      <c r="F53" s="10"/>
      <c r="G53" s="10"/>
      <c r="H53" s="77"/>
      <c r="I53" s="10"/>
    </row>
    <row r="54" spans="1:9">
      <c r="A54" s="22" t="s">
        <v>232</v>
      </c>
      <c r="B54" s="4" t="s">
        <v>123</v>
      </c>
      <c r="C54" s="10"/>
      <c r="D54" s="10"/>
      <c r="E54" s="10"/>
      <c r="F54" s="10"/>
      <c r="G54" s="10"/>
      <c r="H54" s="77"/>
      <c r="I54" s="10"/>
    </row>
    <row r="55" spans="1:9">
      <c r="A55" s="22" t="s">
        <v>124</v>
      </c>
      <c r="B55" s="4" t="s">
        <v>125</v>
      </c>
      <c r="C55" s="10"/>
      <c r="D55" s="10"/>
      <c r="E55" s="10"/>
      <c r="F55" s="10"/>
      <c r="G55" s="10"/>
      <c r="H55" s="77"/>
      <c r="I55" s="10"/>
    </row>
    <row r="56" spans="1:9">
      <c r="A56" s="22" t="s">
        <v>126</v>
      </c>
      <c r="B56" s="4" t="s">
        <v>127</v>
      </c>
      <c r="C56" s="8"/>
      <c r="D56" s="8"/>
      <c r="E56" s="8"/>
      <c r="F56" s="8"/>
      <c r="G56" s="8"/>
      <c r="H56" s="77"/>
      <c r="I56" s="8"/>
    </row>
    <row r="57" spans="1:9">
      <c r="A57" s="15" t="s">
        <v>128</v>
      </c>
      <c r="B57" s="4" t="s">
        <v>129</v>
      </c>
      <c r="C57" s="8"/>
      <c r="D57" s="8"/>
      <c r="E57" s="8"/>
      <c r="F57" s="8"/>
      <c r="G57" s="8"/>
      <c r="H57" s="77"/>
      <c r="I57" s="8"/>
    </row>
    <row r="58" spans="1:9">
      <c r="A58" s="22" t="s">
        <v>130</v>
      </c>
      <c r="B58" s="4" t="s">
        <v>131</v>
      </c>
      <c r="C58" s="10"/>
      <c r="D58" s="10"/>
      <c r="E58" s="10"/>
      <c r="F58" s="10"/>
      <c r="G58" s="10"/>
      <c r="H58" s="77"/>
      <c r="I58" s="10"/>
    </row>
    <row r="59" spans="1:9">
      <c r="A59" s="22" t="s">
        <v>132</v>
      </c>
      <c r="B59" s="4" t="s">
        <v>133</v>
      </c>
      <c r="C59" s="10"/>
      <c r="D59" s="10"/>
      <c r="E59" s="10"/>
      <c r="F59" s="10"/>
      <c r="G59" s="10"/>
      <c r="H59" s="77"/>
      <c r="I59" s="10"/>
    </row>
    <row r="60" spans="1:9">
      <c r="A60" s="14" t="s">
        <v>39</v>
      </c>
      <c r="B60" s="13" t="s">
        <v>134</v>
      </c>
      <c r="C60" s="10"/>
      <c r="D60" s="10"/>
      <c r="E60" s="10"/>
      <c r="F60" s="10"/>
      <c r="G60" s="10"/>
      <c r="H60" s="77"/>
      <c r="I60" s="10"/>
    </row>
    <row r="61" spans="1:9">
      <c r="A61" s="3" t="s">
        <v>36</v>
      </c>
      <c r="B61" s="4"/>
      <c r="C61" s="114"/>
      <c r="D61" s="115"/>
      <c r="E61" s="115"/>
      <c r="F61" s="115"/>
      <c r="G61" s="115"/>
      <c r="H61" s="76"/>
      <c r="I61" s="115"/>
    </row>
    <row r="62" spans="1:9">
      <c r="A62" s="22" t="s">
        <v>135</v>
      </c>
      <c r="B62" s="4" t="s">
        <v>136</v>
      </c>
      <c r="C62" s="10"/>
      <c r="D62" s="10"/>
      <c r="E62" s="10"/>
      <c r="F62" s="10"/>
      <c r="G62" s="10"/>
      <c r="H62" s="84"/>
      <c r="I62" s="10"/>
    </row>
    <row r="63" spans="1:9">
      <c r="A63" s="20" t="s">
        <v>137</v>
      </c>
      <c r="B63" s="4" t="s">
        <v>138</v>
      </c>
      <c r="C63" s="10"/>
      <c r="D63" s="10"/>
      <c r="E63" s="10"/>
      <c r="F63" s="10"/>
      <c r="G63" s="10"/>
      <c r="H63" s="77"/>
      <c r="I63" s="10"/>
    </row>
    <row r="64" spans="1:9">
      <c r="A64" s="19" t="s">
        <v>139</v>
      </c>
      <c r="B64" s="4" t="s">
        <v>140</v>
      </c>
      <c r="C64" s="10"/>
      <c r="D64" s="10"/>
      <c r="E64" s="10"/>
      <c r="F64" s="10"/>
      <c r="G64" s="10"/>
      <c r="H64" s="77"/>
      <c r="I64" s="10"/>
    </row>
    <row r="65" spans="1:9">
      <c r="A65" s="19" t="s">
        <v>141</v>
      </c>
      <c r="B65" s="4" t="s">
        <v>142</v>
      </c>
      <c r="C65" s="10"/>
      <c r="D65" s="10"/>
      <c r="E65" s="10"/>
      <c r="F65" s="10"/>
      <c r="G65" s="10"/>
      <c r="H65" s="77"/>
      <c r="I65" s="10"/>
    </row>
    <row r="66" spans="1:9">
      <c r="A66" s="19" t="s">
        <v>37</v>
      </c>
      <c r="B66" s="4" t="s">
        <v>143</v>
      </c>
      <c r="C66" s="10"/>
      <c r="D66" s="10"/>
      <c r="E66" s="10"/>
      <c r="F66" s="10"/>
      <c r="G66" s="10"/>
      <c r="H66" s="77"/>
      <c r="I66" s="10"/>
    </row>
    <row r="67" spans="1:9">
      <c r="A67" s="20" t="s">
        <v>144</v>
      </c>
      <c r="B67" s="4" t="s">
        <v>145</v>
      </c>
      <c r="C67" s="10"/>
      <c r="D67" s="10"/>
      <c r="E67" s="10"/>
      <c r="F67" s="10"/>
      <c r="G67" s="10"/>
      <c r="H67" s="77"/>
      <c r="I67" s="10"/>
    </row>
    <row r="68" spans="1:9">
      <c r="A68" s="19" t="s">
        <v>139</v>
      </c>
      <c r="B68" s="4" t="s">
        <v>146</v>
      </c>
      <c r="C68" s="10"/>
      <c r="D68" s="10"/>
      <c r="E68" s="10"/>
      <c r="F68" s="10"/>
      <c r="G68" s="10"/>
      <c r="H68" s="77"/>
      <c r="I68" s="10"/>
    </row>
    <row r="69" spans="1:9">
      <c r="A69" s="19" t="s">
        <v>141</v>
      </c>
      <c r="B69" s="4" t="s">
        <v>147</v>
      </c>
      <c r="C69" s="10"/>
      <c r="D69" s="10"/>
      <c r="E69" s="10"/>
      <c r="F69" s="10"/>
      <c r="G69" s="10"/>
      <c r="H69" s="77"/>
      <c r="I69" s="10"/>
    </row>
    <row r="70" spans="1:9">
      <c r="A70" s="19" t="s">
        <v>37</v>
      </c>
      <c r="B70" s="4" t="s">
        <v>148</v>
      </c>
      <c r="C70" s="10"/>
      <c r="D70" s="10"/>
      <c r="E70" s="10"/>
      <c r="F70" s="10"/>
      <c r="G70" s="10"/>
      <c r="H70" s="77"/>
      <c r="I70" s="10"/>
    </row>
    <row r="71" spans="1:9">
      <c r="A71" s="22" t="s">
        <v>149</v>
      </c>
      <c r="B71" s="4" t="s">
        <v>150</v>
      </c>
      <c r="C71" s="10"/>
      <c r="D71" s="10"/>
      <c r="E71" s="10"/>
      <c r="F71" s="10"/>
      <c r="G71" s="10"/>
      <c r="H71" s="77"/>
      <c r="I71" s="10"/>
    </row>
    <row r="72" spans="1:9">
      <c r="A72" s="20" t="s">
        <v>151</v>
      </c>
      <c r="B72" s="4" t="s">
        <v>152</v>
      </c>
      <c r="C72" s="10"/>
      <c r="D72" s="10"/>
      <c r="E72" s="10"/>
      <c r="F72" s="10"/>
      <c r="G72" s="10"/>
      <c r="H72" s="77"/>
      <c r="I72" s="10"/>
    </row>
    <row r="73" spans="1:9">
      <c r="A73" s="19" t="s">
        <v>139</v>
      </c>
      <c r="B73" s="4" t="s">
        <v>153</v>
      </c>
      <c r="C73" s="10"/>
      <c r="D73" s="10"/>
      <c r="E73" s="10"/>
      <c r="F73" s="10"/>
      <c r="G73" s="10"/>
      <c r="H73" s="77"/>
      <c r="I73" s="10"/>
    </row>
    <row r="74" spans="1:9">
      <c r="A74" s="19" t="s">
        <v>141</v>
      </c>
      <c r="B74" s="4" t="s">
        <v>154</v>
      </c>
      <c r="C74" s="10"/>
      <c r="D74" s="10"/>
      <c r="E74" s="10"/>
      <c r="F74" s="10"/>
      <c r="G74" s="10"/>
      <c r="H74" s="77"/>
      <c r="I74" s="10"/>
    </row>
    <row r="75" spans="1:9">
      <c r="A75" s="19" t="s">
        <v>37</v>
      </c>
      <c r="B75" s="4" t="s">
        <v>155</v>
      </c>
      <c r="C75" s="10"/>
      <c r="D75" s="10"/>
      <c r="E75" s="10"/>
      <c r="F75" s="10"/>
      <c r="G75" s="10"/>
      <c r="H75" s="77"/>
      <c r="I75" s="10"/>
    </row>
    <row r="76" spans="1:9">
      <c r="A76" s="16" t="s">
        <v>156</v>
      </c>
      <c r="B76" s="4" t="s">
        <v>157</v>
      </c>
      <c r="C76" s="10"/>
      <c r="D76" s="10"/>
      <c r="E76" s="10"/>
      <c r="F76" s="10"/>
      <c r="G76" s="10"/>
      <c r="H76" s="77"/>
      <c r="I76" s="10"/>
    </row>
    <row r="77" spans="1:9">
      <c r="A77" s="19" t="s">
        <v>139</v>
      </c>
      <c r="B77" s="4" t="s">
        <v>158</v>
      </c>
      <c r="C77" s="10"/>
      <c r="D77" s="10"/>
      <c r="E77" s="10"/>
      <c r="F77" s="10"/>
      <c r="G77" s="10"/>
      <c r="H77" s="77"/>
      <c r="I77" s="10"/>
    </row>
    <row r="78" spans="1:9">
      <c r="A78" s="19" t="s">
        <v>141</v>
      </c>
      <c r="B78" s="4" t="s">
        <v>159</v>
      </c>
      <c r="C78" s="10"/>
      <c r="D78" s="10"/>
      <c r="E78" s="10"/>
      <c r="F78" s="10"/>
      <c r="G78" s="10"/>
      <c r="H78" s="77"/>
      <c r="I78" s="10"/>
    </row>
    <row r="79" spans="1:9">
      <c r="A79" s="19" t="s">
        <v>37</v>
      </c>
      <c r="B79" s="4" t="s">
        <v>160</v>
      </c>
      <c r="C79" s="10"/>
      <c r="D79" s="10"/>
      <c r="E79" s="10"/>
      <c r="F79" s="10"/>
      <c r="G79" s="10"/>
      <c r="H79" s="77"/>
      <c r="I79" s="10"/>
    </row>
    <row r="80" spans="1:9">
      <c r="A80" s="22" t="s">
        <v>161</v>
      </c>
      <c r="B80" s="4" t="s">
        <v>162</v>
      </c>
      <c r="C80" s="10"/>
      <c r="D80" s="10"/>
      <c r="E80" s="10"/>
      <c r="F80" s="10"/>
      <c r="G80" s="10"/>
      <c r="H80" s="77"/>
      <c r="I80" s="10"/>
    </row>
    <row r="81" spans="1:9">
      <c r="A81" s="20" t="s">
        <v>139</v>
      </c>
      <c r="B81" s="4" t="s">
        <v>163</v>
      </c>
      <c r="C81" s="10"/>
      <c r="D81" s="10"/>
      <c r="E81" s="10"/>
      <c r="F81" s="10"/>
      <c r="G81" s="10"/>
      <c r="H81" s="77"/>
      <c r="I81" s="10"/>
    </row>
    <row r="82" spans="1:9">
      <c r="A82" s="20" t="s">
        <v>141</v>
      </c>
      <c r="B82" s="4" t="s">
        <v>164</v>
      </c>
      <c r="C82" s="10"/>
      <c r="D82" s="10"/>
      <c r="E82" s="10"/>
      <c r="F82" s="10"/>
      <c r="G82" s="10"/>
      <c r="H82" s="77"/>
      <c r="I82" s="10"/>
    </row>
    <row r="83" spans="1:9">
      <c r="A83" s="20" t="s">
        <v>37</v>
      </c>
      <c r="B83" s="4" t="s">
        <v>165</v>
      </c>
      <c r="C83" s="10"/>
      <c r="D83" s="10"/>
      <c r="E83" s="10"/>
      <c r="F83" s="10"/>
      <c r="G83" s="10"/>
      <c r="H83" s="77"/>
      <c r="I83" s="10"/>
    </row>
    <row r="84" spans="1:9" s="65" customFormat="1">
      <c r="A84" s="22" t="s">
        <v>166</v>
      </c>
      <c r="B84" s="4" t="s">
        <v>167</v>
      </c>
      <c r="C84" s="11"/>
      <c r="D84" s="11"/>
      <c r="E84" s="11"/>
      <c r="F84" s="11"/>
      <c r="G84" s="11"/>
      <c r="H84" s="77"/>
      <c r="I84" s="11"/>
    </row>
    <row r="85" spans="1:9" s="65" customFormat="1">
      <c r="A85" s="22" t="s">
        <v>168</v>
      </c>
      <c r="B85" s="4" t="s">
        <v>169</v>
      </c>
      <c r="C85" s="10"/>
      <c r="D85" s="10"/>
      <c r="E85" s="10"/>
      <c r="F85" s="10"/>
      <c r="G85" s="10"/>
      <c r="H85" s="77"/>
      <c r="I85" s="10"/>
    </row>
    <row r="86" spans="1:9" s="65" customFormat="1">
      <c r="A86" s="22" t="s">
        <v>170</v>
      </c>
      <c r="B86" s="4" t="s">
        <v>171</v>
      </c>
      <c r="C86" s="10"/>
      <c r="D86" s="10"/>
      <c r="E86" s="10"/>
      <c r="F86" s="10"/>
      <c r="G86" s="10"/>
      <c r="H86" s="77"/>
      <c r="I86" s="10"/>
    </row>
    <row r="87" spans="1:9" s="65" customFormat="1">
      <c r="A87" s="22" t="s">
        <v>172</v>
      </c>
      <c r="B87" s="4" t="s">
        <v>173</v>
      </c>
      <c r="C87" s="10"/>
      <c r="D87" s="10"/>
      <c r="E87" s="10"/>
      <c r="F87" s="10"/>
      <c r="G87" s="10"/>
      <c r="H87" s="77"/>
      <c r="I87" s="10"/>
    </row>
    <row r="88" spans="1:9" s="65" customFormat="1">
      <c r="A88" s="22" t="s">
        <v>174</v>
      </c>
      <c r="B88" s="4" t="s">
        <v>175</v>
      </c>
      <c r="C88" s="10"/>
      <c r="D88" s="10"/>
      <c r="E88" s="10"/>
      <c r="F88" s="10"/>
      <c r="G88" s="10"/>
      <c r="H88" s="77"/>
      <c r="I88" s="10"/>
    </row>
    <row r="89" spans="1:9" s="65" customFormat="1">
      <c r="A89" s="22" t="s">
        <v>176</v>
      </c>
      <c r="B89" s="4" t="s">
        <v>177</v>
      </c>
      <c r="C89" s="10"/>
      <c r="D89" s="10"/>
      <c r="E89" s="10"/>
      <c r="F89" s="10"/>
      <c r="G89" s="10"/>
      <c r="H89" s="77"/>
      <c r="I89" s="10"/>
    </row>
    <row r="90" spans="1:9" s="65" customFormat="1">
      <c r="A90" s="22" t="s">
        <v>88</v>
      </c>
      <c r="B90" s="4" t="s">
        <v>178</v>
      </c>
      <c r="C90" s="10"/>
      <c r="D90" s="10"/>
      <c r="E90" s="10"/>
      <c r="F90" s="10"/>
      <c r="G90" s="10"/>
      <c r="H90" s="77"/>
      <c r="I90" s="10"/>
    </row>
    <row r="91" spans="1:9" s="65" customFormat="1">
      <c r="A91" s="22" t="s">
        <v>179</v>
      </c>
      <c r="B91" s="4" t="s">
        <v>180</v>
      </c>
      <c r="C91" s="10"/>
      <c r="D91" s="10"/>
      <c r="E91" s="10"/>
      <c r="F91" s="10"/>
      <c r="G91" s="10"/>
      <c r="H91" s="77"/>
      <c r="I91" s="10"/>
    </row>
    <row r="92" spans="1:9" s="65" customFormat="1">
      <c r="A92" s="15" t="s">
        <v>181</v>
      </c>
      <c r="B92" s="4" t="s">
        <v>182</v>
      </c>
      <c r="C92" s="10"/>
      <c r="D92" s="10"/>
      <c r="E92" s="10"/>
      <c r="F92" s="10"/>
      <c r="G92" s="10"/>
      <c r="H92" s="77"/>
      <c r="I92" s="10"/>
    </row>
    <row r="93" spans="1:9" s="65" customFormat="1">
      <c r="A93" s="22" t="s">
        <v>183</v>
      </c>
      <c r="B93" s="4" t="s">
        <v>184</v>
      </c>
      <c r="C93" s="10"/>
      <c r="D93" s="10"/>
      <c r="E93" s="10"/>
      <c r="F93" s="10"/>
      <c r="G93" s="10"/>
      <c r="H93" s="77"/>
      <c r="I93" s="10"/>
    </row>
    <row r="94" spans="1:9" s="65" customFormat="1">
      <c r="A94" s="22" t="s">
        <v>185</v>
      </c>
      <c r="B94" s="4" t="s">
        <v>186</v>
      </c>
      <c r="C94" s="10"/>
      <c r="D94" s="10"/>
      <c r="E94" s="10"/>
      <c r="F94" s="10"/>
      <c r="G94" s="10"/>
      <c r="H94" s="77"/>
      <c r="I94" s="10"/>
    </row>
    <row r="95" spans="1:9" s="65" customFormat="1">
      <c r="A95" s="22" t="s">
        <v>187</v>
      </c>
      <c r="B95" s="4" t="s">
        <v>188</v>
      </c>
      <c r="C95" s="10"/>
      <c r="D95" s="10"/>
      <c r="E95" s="10"/>
      <c r="F95" s="10"/>
      <c r="G95" s="10"/>
      <c r="H95" s="77"/>
      <c r="I95" s="10"/>
    </row>
    <row r="96" spans="1:9" s="65" customFormat="1">
      <c r="A96" s="22" t="s">
        <v>189</v>
      </c>
      <c r="B96" s="4" t="s">
        <v>190</v>
      </c>
      <c r="C96" s="10"/>
      <c r="D96" s="10"/>
      <c r="E96" s="10"/>
      <c r="F96" s="10"/>
      <c r="G96" s="10"/>
      <c r="H96" s="77"/>
      <c r="I96" s="10"/>
    </row>
    <row r="97" spans="1:9" s="65" customFormat="1">
      <c r="A97" s="20" t="s">
        <v>191</v>
      </c>
      <c r="B97" s="4" t="s">
        <v>192</v>
      </c>
      <c r="C97" s="10"/>
      <c r="D97" s="10"/>
      <c r="E97" s="10"/>
      <c r="F97" s="10"/>
      <c r="G97" s="10"/>
      <c r="H97" s="77"/>
      <c r="I97" s="10"/>
    </row>
    <row r="98" spans="1:9" s="65" customFormat="1">
      <c r="A98" s="20" t="s">
        <v>193</v>
      </c>
      <c r="B98" s="4" t="s">
        <v>194</v>
      </c>
      <c r="C98" s="8"/>
      <c r="D98" s="8"/>
      <c r="E98" s="8"/>
      <c r="F98" s="8"/>
      <c r="G98" s="8"/>
      <c r="H98" s="77"/>
      <c r="I98" s="8"/>
    </row>
    <row r="99" spans="1:9" s="65" customFormat="1">
      <c r="A99" s="22" t="s">
        <v>195</v>
      </c>
      <c r="B99" s="4" t="s">
        <v>196</v>
      </c>
      <c r="C99" s="8"/>
      <c r="D99" s="8"/>
      <c r="E99" s="8"/>
      <c r="F99" s="8"/>
      <c r="G99" s="8"/>
      <c r="H99" s="77"/>
      <c r="I99" s="8"/>
    </row>
    <row r="100" spans="1:9" s="65" customFormat="1">
      <c r="A100" s="14" t="s">
        <v>38</v>
      </c>
      <c r="B100" s="13" t="s">
        <v>197</v>
      </c>
      <c r="C100" s="10"/>
      <c r="D100" s="10"/>
      <c r="E100" s="10"/>
      <c r="F100" s="10"/>
      <c r="G100" s="10"/>
      <c r="H100" s="77"/>
      <c r="I100" s="10"/>
    </row>
    <row r="101" spans="1:9" s="65" customFormat="1">
      <c r="A101" s="12" t="s">
        <v>40</v>
      </c>
      <c r="B101" s="13" t="s">
        <v>198</v>
      </c>
      <c r="C101" s="10"/>
      <c r="D101" s="10"/>
      <c r="E101" s="10"/>
      <c r="F101" s="10"/>
      <c r="G101" s="10"/>
      <c r="H101" s="77"/>
      <c r="I101" s="10"/>
    </row>
    <row r="102" spans="1:9" s="65" customFormat="1">
      <c r="A102" s="67"/>
      <c r="B102" s="62"/>
      <c r="C102" s="62"/>
      <c r="D102" s="62"/>
      <c r="E102" s="62"/>
      <c r="F102" s="62"/>
      <c r="G102" s="62"/>
      <c r="H102" s="63"/>
      <c r="I102" s="64"/>
    </row>
    <row r="103" spans="1:9" s="65" customFormat="1">
      <c r="A103" s="67"/>
      <c r="B103" s="62"/>
      <c r="C103" s="62"/>
      <c r="D103" s="62"/>
      <c r="E103" s="62"/>
      <c r="F103" s="62"/>
      <c r="G103" s="62"/>
      <c r="H103" s="63"/>
      <c r="I103" s="64"/>
    </row>
    <row r="104" spans="1:9" s="65" customFormat="1">
      <c r="A104" s="67"/>
      <c r="B104" s="62"/>
      <c r="C104" s="62"/>
      <c r="D104" s="62"/>
      <c r="E104" s="62"/>
      <c r="F104" s="62"/>
      <c r="G104" s="62"/>
      <c r="H104" s="63"/>
      <c r="I104" s="64"/>
    </row>
    <row r="105" spans="1:9" s="65" customFormat="1">
      <c r="A105" s="67"/>
      <c r="B105" s="62"/>
      <c r="C105" s="62"/>
      <c r="D105" s="62"/>
      <c r="E105" s="62"/>
      <c r="F105" s="62"/>
      <c r="G105" s="62"/>
      <c r="H105" s="63"/>
      <c r="I105" s="64"/>
    </row>
    <row r="106" spans="1:9" s="65" customFormat="1">
      <c r="A106" s="67"/>
      <c r="B106" s="62"/>
      <c r="C106" s="62"/>
      <c r="D106" s="62"/>
      <c r="E106" s="62"/>
      <c r="F106" s="62"/>
      <c r="G106" s="62"/>
      <c r="H106" s="63"/>
      <c r="I106" s="64"/>
    </row>
    <row r="107" spans="1:9" s="65" customFormat="1">
      <c r="A107" s="67"/>
      <c r="B107" s="62"/>
      <c r="C107" s="62"/>
      <c r="D107" s="62"/>
      <c r="E107" s="62"/>
      <c r="F107" s="62"/>
      <c r="G107" s="62"/>
      <c r="H107" s="63"/>
      <c r="I107" s="64"/>
    </row>
    <row r="108" spans="1:9" s="65" customFormat="1">
      <c r="A108" s="67"/>
      <c r="B108" s="62"/>
      <c r="C108" s="62"/>
      <c r="D108" s="62"/>
      <c r="E108" s="62"/>
      <c r="F108" s="62"/>
      <c r="G108" s="62"/>
      <c r="H108" s="63"/>
      <c r="I108" s="64"/>
    </row>
    <row r="109" spans="1:9" s="65" customFormat="1">
      <c r="A109" s="67"/>
      <c r="B109" s="62"/>
      <c r="C109" s="62"/>
      <c r="D109" s="62"/>
      <c r="E109" s="62"/>
      <c r="F109" s="62"/>
      <c r="G109" s="62"/>
      <c r="H109" s="63"/>
      <c r="I109" s="64"/>
    </row>
    <row r="110" spans="1:9" s="65" customFormat="1">
      <c r="A110" s="67"/>
      <c r="B110" s="62"/>
      <c r="C110" s="62"/>
      <c r="D110" s="62"/>
      <c r="E110" s="62"/>
      <c r="F110" s="62"/>
      <c r="G110" s="62"/>
      <c r="H110" s="63"/>
      <c r="I110" s="64"/>
    </row>
    <row r="111" spans="1:9" s="65" customFormat="1">
      <c r="A111" s="67"/>
      <c r="B111" s="62"/>
      <c r="C111" s="62"/>
      <c r="D111" s="62"/>
      <c r="E111" s="62"/>
      <c r="F111" s="62"/>
      <c r="G111" s="62"/>
      <c r="H111" s="63"/>
      <c r="I111" s="64"/>
    </row>
    <row r="112" spans="1:9" s="65" customFormat="1">
      <c r="A112" s="67"/>
      <c r="B112" s="62"/>
      <c r="C112" s="62"/>
      <c r="D112" s="62"/>
      <c r="E112" s="62"/>
      <c r="F112" s="62"/>
      <c r="G112" s="62"/>
      <c r="H112" s="63"/>
      <c r="I112" s="64"/>
    </row>
  </sheetData>
  <mergeCells count="4">
    <mergeCell ref="B8:G8"/>
    <mergeCell ref="B6:G6"/>
    <mergeCell ref="B7:G7"/>
    <mergeCell ref="D14:G14"/>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C93"/>
  <sheetViews>
    <sheetView showGridLines="0" zoomScaleNormal="100" workbookViewId="0">
      <selection activeCell="H15" sqref="H15"/>
    </sheetView>
  </sheetViews>
  <sheetFormatPr defaultColWidth="9.1328125" defaultRowHeight="14.25"/>
  <cols>
    <col min="1" max="1" width="40.59765625" style="42" customWidth="1"/>
    <col min="2" max="5" width="15.59765625" style="42" customWidth="1"/>
    <col min="6" max="6" width="15.59765625" style="45" customWidth="1"/>
    <col min="7" max="9" width="15.59765625" style="42" customWidth="1"/>
    <col min="10" max="10" width="16" style="42" customWidth="1"/>
    <col min="11" max="11" width="40.59765625" style="42" customWidth="1"/>
    <col min="12" max="20" width="15.59765625" style="42" customWidth="1"/>
    <col min="21" max="21" width="40.59765625" style="42" customWidth="1"/>
    <col min="22" max="62" width="15.59765625" style="42" customWidth="1"/>
    <col min="63" max="16384" width="9.1328125" style="42"/>
  </cols>
  <sheetData>
    <row r="1" spans="1:7" ht="33.75" customHeight="1">
      <c r="A1" s="40" t="str">
        <f>Summary!A1</f>
        <v>PRA Insurance Stress Testing 2019</v>
      </c>
    </row>
    <row r="2" spans="1:7" ht="21">
      <c r="A2" s="100" t="s">
        <v>409</v>
      </c>
      <c r="B2" s="72" t="s">
        <v>369</v>
      </c>
      <c r="D2" s="431" t="s">
        <v>21</v>
      </c>
      <c r="E2" s="431"/>
      <c r="G2" s="50"/>
    </row>
    <row r="3" spans="1:7">
      <c r="A3" s="44" t="s">
        <v>10</v>
      </c>
      <c r="D3" s="432" t="s">
        <v>19</v>
      </c>
      <c r="E3" s="432"/>
      <c r="G3" s="44"/>
    </row>
    <row r="4" spans="1:7">
      <c r="B4" s="41"/>
      <c r="C4" s="41"/>
      <c r="D4" s="433" t="s">
        <v>20</v>
      </c>
      <c r="E4" s="433"/>
      <c r="F4" s="46"/>
      <c r="G4" s="87"/>
    </row>
    <row r="6" spans="1:7">
      <c r="A6" s="116" t="s">
        <v>4</v>
      </c>
      <c r="B6" s="434" t="str">
        <f>IF('Firm Info'!B6="","",'Firm Info'!B6)</f>
        <v/>
      </c>
      <c r="C6" s="434"/>
      <c r="D6" s="434"/>
      <c r="E6" s="434"/>
    </row>
    <row r="7" spans="1:7">
      <c r="A7" s="116" t="s">
        <v>341</v>
      </c>
      <c r="B7" s="435" t="str">
        <f>IF('Firm Info'!B7="","",'Firm Info'!B7)</f>
        <v>Solo</v>
      </c>
      <c r="C7" s="435"/>
      <c r="D7" s="435"/>
      <c r="E7" s="435"/>
    </row>
    <row r="8" spans="1:7">
      <c r="A8" s="116" t="s">
        <v>3</v>
      </c>
      <c r="B8" s="436" t="str">
        <f>VLOOKUP(B2,Summary!$A$15:$B$19, 2)</f>
        <v>IAS + reverse stress test longevity</v>
      </c>
      <c r="C8" s="436"/>
      <c r="D8" s="436"/>
      <c r="E8" s="436"/>
    </row>
    <row r="9" spans="1:7">
      <c r="A9" s="136" t="s">
        <v>11</v>
      </c>
      <c r="B9" s="437" t="str">
        <f>VLOOKUP(B2,Summary!$A$15:$F$19,6)</f>
        <v xml:space="preserve">An asset shock aligned to the UK insurance sector plus  details of the extent to which longevity assumptions would need to increase until the firm’s SCR coverage is at 100% . </v>
      </c>
      <c r="C9" s="437"/>
      <c r="D9" s="437"/>
      <c r="E9" s="437"/>
    </row>
    <row r="10" spans="1:7">
      <c r="A10" s="135"/>
      <c r="B10" s="134"/>
      <c r="C10" s="134"/>
      <c r="D10" s="134"/>
    </row>
    <row r="11" spans="1:7" ht="21">
      <c r="A11" s="50" t="str">
        <f>CONCATENATE("Scenario ", $B$2, " - MAP Details")</f>
        <v>Scenario B4 - MAP Details</v>
      </c>
    </row>
    <row r="12" spans="1:7">
      <c r="A12" s="44" t="s">
        <v>10</v>
      </c>
    </row>
    <row r="13" spans="1:7">
      <c r="A13" s="44"/>
    </row>
    <row r="14" spans="1:7">
      <c r="A14" s="43" t="s">
        <v>532</v>
      </c>
    </row>
    <row r="15" spans="1:7">
      <c r="A15" s="43" t="s">
        <v>524</v>
      </c>
    </row>
    <row r="16" spans="1:7">
      <c r="A16" s="43" t="s">
        <v>525</v>
      </c>
    </row>
    <row r="17" spans="1:29">
      <c r="A17" s="43" t="s">
        <v>526</v>
      </c>
    </row>
    <row r="24" spans="1:29">
      <c r="A24" s="131" t="s">
        <v>379</v>
      </c>
      <c r="B24" s="119" t="s">
        <v>475</v>
      </c>
    </row>
    <row r="25" spans="1:29">
      <c r="A25" s="131" t="s">
        <v>380</v>
      </c>
      <c r="B25" s="119"/>
    </row>
    <row r="26" spans="1:29">
      <c r="F26" s="42"/>
    </row>
    <row r="27" spans="1:29">
      <c r="F27" s="42"/>
    </row>
    <row r="28" spans="1:29">
      <c r="A28" s="49" t="s">
        <v>533</v>
      </c>
      <c r="F28" s="42"/>
      <c r="K28" s="49" t="s">
        <v>534</v>
      </c>
      <c r="U28" s="49" t="s">
        <v>535</v>
      </c>
    </row>
    <row r="29" spans="1:29">
      <c r="A29" s="422" t="s">
        <v>471</v>
      </c>
      <c r="B29" s="428" t="s">
        <v>42</v>
      </c>
      <c r="C29" s="429"/>
      <c r="D29" s="429"/>
      <c r="E29" s="429"/>
      <c r="F29" s="429"/>
      <c r="G29" s="429"/>
      <c r="H29" s="430"/>
      <c r="K29" s="422" t="s">
        <v>471</v>
      </c>
      <c r="L29" s="428" t="s">
        <v>41</v>
      </c>
      <c r="M29" s="429"/>
      <c r="N29" s="429"/>
      <c r="O29" s="429"/>
      <c r="P29" s="429"/>
      <c r="Q29" s="429"/>
      <c r="R29" s="430"/>
      <c r="U29" s="422" t="s">
        <v>471</v>
      </c>
      <c r="V29" s="428" t="s">
        <v>473</v>
      </c>
      <c r="W29" s="429"/>
      <c r="X29" s="429"/>
      <c r="Y29" s="429"/>
      <c r="Z29" s="429"/>
      <c r="AA29" s="429"/>
      <c r="AB29" s="430"/>
    </row>
    <row r="30" spans="1:29">
      <c r="A30" s="423"/>
      <c r="B30" s="171" t="s">
        <v>387</v>
      </c>
      <c r="C30" s="171" t="s">
        <v>388</v>
      </c>
      <c r="D30" s="171" t="s">
        <v>389</v>
      </c>
      <c r="E30" s="171" t="s">
        <v>390</v>
      </c>
      <c r="F30" s="171" t="s">
        <v>391</v>
      </c>
      <c r="G30" s="171" t="s">
        <v>392</v>
      </c>
      <c r="H30" s="171" t="s">
        <v>393</v>
      </c>
      <c r="I30" s="223" t="s">
        <v>472</v>
      </c>
      <c r="K30" s="423"/>
      <c r="L30" s="171" t="s">
        <v>387</v>
      </c>
      <c r="M30" s="171" t="s">
        <v>388</v>
      </c>
      <c r="N30" s="171" t="s">
        <v>389</v>
      </c>
      <c r="O30" s="171" t="s">
        <v>390</v>
      </c>
      <c r="P30" s="171" t="s">
        <v>391</v>
      </c>
      <c r="Q30" s="171" t="s">
        <v>392</v>
      </c>
      <c r="R30" s="171" t="s">
        <v>393</v>
      </c>
      <c r="S30" s="223" t="s">
        <v>472</v>
      </c>
      <c r="U30" s="423"/>
      <c r="V30" s="171" t="s">
        <v>387</v>
      </c>
      <c r="W30" s="171" t="s">
        <v>388</v>
      </c>
      <c r="X30" s="171" t="s">
        <v>389</v>
      </c>
      <c r="Y30" s="171" t="s">
        <v>390</v>
      </c>
      <c r="Z30" s="171" t="s">
        <v>391</v>
      </c>
      <c r="AA30" s="171" t="s">
        <v>392</v>
      </c>
      <c r="AB30" s="171" t="s">
        <v>393</v>
      </c>
      <c r="AC30" s="223" t="s">
        <v>472</v>
      </c>
    </row>
    <row r="31" spans="1:29">
      <c r="A31" s="172" t="s">
        <v>451</v>
      </c>
      <c r="B31" s="138"/>
      <c r="C31" s="138"/>
      <c r="D31" s="138"/>
      <c r="E31" s="138"/>
      <c r="F31" s="138"/>
      <c r="G31" s="138"/>
      <c r="H31" s="138"/>
      <c r="I31" s="202">
        <f>SUM(B31:H31)</f>
        <v>0</v>
      </c>
      <c r="K31" s="172" t="s">
        <v>451</v>
      </c>
      <c r="L31" s="138"/>
      <c r="M31" s="138"/>
      <c r="N31" s="138"/>
      <c r="O31" s="138"/>
      <c r="P31" s="138"/>
      <c r="Q31" s="138"/>
      <c r="R31" s="138"/>
      <c r="S31" s="202">
        <f>SUM(L31:R31)</f>
        <v>0</v>
      </c>
      <c r="U31" s="172" t="s">
        <v>451</v>
      </c>
      <c r="V31" s="138"/>
      <c r="W31" s="138"/>
      <c r="X31" s="138"/>
      <c r="Y31" s="138"/>
      <c r="Z31" s="138"/>
      <c r="AA31" s="138"/>
      <c r="AB31" s="138"/>
      <c r="AC31" s="202">
        <f>SUM(V31:AB31)</f>
        <v>0</v>
      </c>
    </row>
    <row r="32" spans="1:29">
      <c r="A32" s="172" t="s">
        <v>452</v>
      </c>
      <c r="B32" s="138"/>
      <c r="C32" s="138"/>
      <c r="D32" s="138"/>
      <c r="E32" s="138"/>
      <c r="F32" s="138"/>
      <c r="G32" s="138"/>
      <c r="H32" s="138"/>
      <c r="I32" s="202">
        <f t="shared" ref="I32:I50" si="0">SUM(B32:H32)</f>
        <v>0</v>
      </c>
      <c r="K32" s="172" t="s">
        <v>452</v>
      </c>
      <c r="L32" s="138"/>
      <c r="M32" s="138"/>
      <c r="N32" s="138"/>
      <c r="O32" s="138"/>
      <c r="P32" s="138"/>
      <c r="Q32" s="138"/>
      <c r="R32" s="138"/>
      <c r="S32" s="202">
        <f t="shared" ref="S32:S49" si="1">SUM(L32:R32)</f>
        <v>0</v>
      </c>
      <c r="U32" s="172" t="s">
        <v>452</v>
      </c>
      <c r="V32" s="138"/>
      <c r="W32" s="138"/>
      <c r="X32" s="138"/>
      <c r="Y32" s="138"/>
      <c r="Z32" s="138"/>
      <c r="AA32" s="138"/>
      <c r="AB32" s="138"/>
      <c r="AC32" s="202">
        <f t="shared" ref="AC32:AC49" si="2">SUM(V32:AB32)</f>
        <v>0</v>
      </c>
    </row>
    <row r="33" spans="1:29">
      <c r="A33" s="172" t="s">
        <v>453</v>
      </c>
      <c r="B33" s="138"/>
      <c r="C33" s="138"/>
      <c r="D33" s="138"/>
      <c r="E33" s="138"/>
      <c r="F33" s="138"/>
      <c r="G33" s="138"/>
      <c r="H33" s="138"/>
      <c r="I33" s="202">
        <f t="shared" si="0"/>
        <v>0</v>
      </c>
      <c r="K33" s="172" t="s">
        <v>453</v>
      </c>
      <c r="L33" s="138"/>
      <c r="M33" s="138"/>
      <c r="N33" s="138"/>
      <c r="O33" s="138"/>
      <c r="P33" s="138"/>
      <c r="Q33" s="138"/>
      <c r="R33" s="138"/>
      <c r="S33" s="202">
        <f t="shared" si="1"/>
        <v>0</v>
      </c>
      <c r="U33" s="172" t="s">
        <v>453</v>
      </c>
      <c r="V33" s="138"/>
      <c r="W33" s="138"/>
      <c r="X33" s="138"/>
      <c r="Y33" s="138"/>
      <c r="Z33" s="138"/>
      <c r="AA33" s="138"/>
      <c r="AB33" s="138"/>
      <c r="AC33" s="202">
        <f t="shared" si="2"/>
        <v>0</v>
      </c>
    </row>
    <row r="34" spans="1:29">
      <c r="A34" s="172" t="s">
        <v>454</v>
      </c>
      <c r="B34" s="138"/>
      <c r="C34" s="138"/>
      <c r="D34" s="138"/>
      <c r="E34" s="138"/>
      <c r="F34" s="138"/>
      <c r="G34" s="138"/>
      <c r="H34" s="138"/>
      <c r="I34" s="202">
        <f t="shared" si="0"/>
        <v>0</v>
      </c>
      <c r="K34" s="172" t="s">
        <v>454</v>
      </c>
      <c r="L34" s="138"/>
      <c r="M34" s="138"/>
      <c r="N34" s="138"/>
      <c r="O34" s="138"/>
      <c r="P34" s="138"/>
      <c r="Q34" s="138"/>
      <c r="R34" s="138"/>
      <c r="S34" s="202">
        <f t="shared" si="1"/>
        <v>0</v>
      </c>
      <c r="U34" s="172" t="s">
        <v>454</v>
      </c>
      <c r="V34" s="138"/>
      <c r="W34" s="138"/>
      <c r="X34" s="138"/>
      <c r="Y34" s="138"/>
      <c r="Z34" s="138"/>
      <c r="AA34" s="138"/>
      <c r="AB34" s="138"/>
      <c r="AC34" s="202">
        <f t="shared" si="2"/>
        <v>0</v>
      </c>
    </row>
    <row r="35" spans="1:29">
      <c r="A35" s="172" t="s">
        <v>455</v>
      </c>
      <c r="B35" s="138"/>
      <c r="C35" s="138"/>
      <c r="D35" s="138"/>
      <c r="E35" s="138"/>
      <c r="F35" s="138"/>
      <c r="G35" s="138"/>
      <c r="H35" s="138"/>
      <c r="I35" s="202">
        <f t="shared" si="0"/>
        <v>0</v>
      </c>
      <c r="K35" s="172" t="s">
        <v>455</v>
      </c>
      <c r="L35" s="138"/>
      <c r="M35" s="138"/>
      <c r="N35" s="138"/>
      <c r="O35" s="138"/>
      <c r="P35" s="138"/>
      <c r="Q35" s="138"/>
      <c r="R35" s="138"/>
      <c r="S35" s="202">
        <f t="shared" si="1"/>
        <v>0</v>
      </c>
      <c r="U35" s="172" t="s">
        <v>455</v>
      </c>
      <c r="V35" s="138"/>
      <c r="W35" s="138"/>
      <c r="X35" s="138"/>
      <c r="Y35" s="138"/>
      <c r="Z35" s="138"/>
      <c r="AA35" s="138"/>
      <c r="AB35" s="138"/>
      <c r="AC35" s="202">
        <f t="shared" si="2"/>
        <v>0</v>
      </c>
    </row>
    <row r="36" spans="1:29">
      <c r="A36" s="172" t="s">
        <v>456</v>
      </c>
      <c r="B36" s="138"/>
      <c r="C36" s="138"/>
      <c r="D36" s="138"/>
      <c r="E36" s="138"/>
      <c r="F36" s="138"/>
      <c r="G36" s="138"/>
      <c r="H36" s="138"/>
      <c r="I36" s="202">
        <f t="shared" si="0"/>
        <v>0</v>
      </c>
      <c r="K36" s="172" t="s">
        <v>456</v>
      </c>
      <c r="L36" s="138"/>
      <c r="M36" s="138"/>
      <c r="N36" s="138"/>
      <c r="O36" s="138"/>
      <c r="P36" s="138"/>
      <c r="Q36" s="138"/>
      <c r="R36" s="138"/>
      <c r="S36" s="202">
        <f t="shared" si="1"/>
        <v>0</v>
      </c>
      <c r="U36" s="172" t="s">
        <v>456</v>
      </c>
      <c r="V36" s="138"/>
      <c r="W36" s="138"/>
      <c r="X36" s="138"/>
      <c r="Y36" s="138"/>
      <c r="Z36" s="138"/>
      <c r="AA36" s="138"/>
      <c r="AB36" s="138"/>
      <c r="AC36" s="202">
        <f t="shared" si="2"/>
        <v>0</v>
      </c>
    </row>
    <row r="37" spans="1:29">
      <c r="A37" s="172" t="s">
        <v>457</v>
      </c>
      <c r="B37" s="138"/>
      <c r="C37" s="138"/>
      <c r="D37" s="138"/>
      <c r="E37" s="138"/>
      <c r="F37" s="138"/>
      <c r="G37" s="138"/>
      <c r="H37" s="138"/>
      <c r="I37" s="202">
        <f t="shared" si="0"/>
        <v>0</v>
      </c>
      <c r="K37" s="172" t="s">
        <v>457</v>
      </c>
      <c r="L37" s="138"/>
      <c r="M37" s="138"/>
      <c r="N37" s="138"/>
      <c r="O37" s="138"/>
      <c r="P37" s="138"/>
      <c r="Q37" s="138"/>
      <c r="R37" s="138"/>
      <c r="S37" s="202">
        <f t="shared" si="1"/>
        <v>0</v>
      </c>
      <c r="U37" s="172" t="s">
        <v>457</v>
      </c>
      <c r="V37" s="138"/>
      <c r="W37" s="138"/>
      <c r="X37" s="138"/>
      <c r="Y37" s="138"/>
      <c r="Z37" s="138"/>
      <c r="AA37" s="138"/>
      <c r="AB37" s="138"/>
      <c r="AC37" s="202">
        <f t="shared" si="2"/>
        <v>0</v>
      </c>
    </row>
    <row r="38" spans="1:29">
      <c r="A38" s="172" t="s">
        <v>458</v>
      </c>
      <c r="B38" s="138"/>
      <c r="C38" s="138"/>
      <c r="D38" s="138"/>
      <c r="E38" s="138"/>
      <c r="F38" s="138"/>
      <c r="G38" s="138"/>
      <c r="H38" s="138"/>
      <c r="I38" s="202">
        <f t="shared" si="0"/>
        <v>0</v>
      </c>
      <c r="K38" s="172" t="s">
        <v>458</v>
      </c>
      <c r="L38" s="138"/>
      <c r="M38" s="138"/>
      <c r="N38" s="138"/>
      <c r="O38" s="138"/>
      <c r="P38" s="138"/>
      <c r="Q38" s="138"/>
      <c r="R38" s="138"/>
      <c r="S38" s="202">
        <f t="shared" si="1"/>
        <v>0</v>
      </c>
      <c r="U38" s="172" t="s">
        <v>458</v>
      </c>
      <c r="V38" s="138"/>
      <c r="W38" s="138"/>
      <c r="X38" s="138"/>
      <c r="Y38" s="138"/>
      <c r="Z38" s="138"/>
      <c r="AA38" s="138"/>
      <c r="AB38" s="138"/>
      <c r="AC38" s="202">
        <f t="shared" si="2"/>
        <v>0</v>
      </c>
    </row>
    <row r="39" spans="1:29">
      <c r="A39" s="172" t="s">
        <v>459</v>
      </c>
      <c r="B39" s="138"/>
      <c r="C39" s="138"/>
      <c r="D39" s="138"/>
      <c r="E39" s="138"/>
      <c r="F39" s="138"/>
      <c r="G39" s="138"/>
      <c r="H39" s="138"/>
      <c r="I39" s="202">
        <f t="shared" si="0"/>
        <v>0</v>
      </c>
      <c r="K39" s="172" t="s">
        <v>459</v>
      </c>
      <c r="L39" s="138"/>
      <c r="M39" s="138"/>
      <c r="N39" s="138"/>
      <c r="O39" s="138"/>
      <c r="P39" s="138"/>
      <c r="Q39" s="138"/>
      <c r="R39" s="138"/>
      <c r="S39" s="202">
        <f t="shared" si="1"/>
        <v>0</v>
      </c>
      <c r="U39" s="172" t="s">
        <v>459</v>
      </c>
      <c r="V39" s="138"/>
      <c r="W39" s="138"/>
      <c r="X39" s="138"/>
      <c r="Y39" s="138"/>
      <c r="Z39" s="138"/>
      <c r="AA39" s="138"/>
      <c r="AB39" s="138"/>
      <c r="AC39" s="202">
        <f t="shared" si="2"/>
        <v>0</v>
      </c>
    </row>
    <row r="40" spans="1:29">
      <c r="A40" s="172" t="s">
        <v>461</v>
      </c>
      <c r="B40" s="138"/>
      <c r="C40" s="138"/>
      <c r="D40" s="138"/>
      <c r="E40" s="138"/>
      <c r="F40" s="138"/>
      <c r="G40" s="138"/>
      <c r="H40" s="138"/>
      <c r="I40" s="202">
        <f t="shared" si="0"/>
        <v>0</v>
      </c>
      <c r="K40" s="172" t="s">
        <v>461</v>
      </c>
      <c r="L40" s="138"/>
      <c r="M40" s="138"/>
      <c r="N40" s="138"/>
      <c r="O40" s="138"/>
      <c r="P40" s="138"/>
      <c r="Q40" s="138"/>
      <c r="R40" s="138"/>
      <c r="S40" s="202">
        <f t="shared" si="1"/>
        <v>0</v>
      </c>
      <c r="U40" s="172" t="s">
        <v>461</v>
      </c>
      <c r="V40" s="138"/>
      <c r="W40" s="138"/>
      <c r="X40" s="138"/>
      <c r="Y40" s="138"/>
      <c r="Z40" s="138"/>
      <c r="AA40" s="138"/>
      <c r="AB40" s="138"/>
      <c r="AC40" s="202">
        <f t="shared" si="2"/>
        <v>0</v>
      </c>
    </row>
    <row r="41" spans="1:29">
      <c r="A41" s="172" t="s">
        <v>462</v>
      </c>
      <c r="B41" s="138"/>
      <c r="C41" s="138"/>
      <c r="D41" s="138"/>
      <c r="E41" s="138"/>
      <c r="F41" s="138"/>
      <c r="G41" s="138"/>
      <c r="H41" s="138"/>
      <c r="I41" s="202">
        <f t="shared" si="0"/>
        <v>0</v>
      </c>
      <c r="K41" s="172" t="s">
        <v>462</v>
      </c>
      <c r="L41" s="138"/>
      <c r="M41" s="138"/>
      <c r="N41" s="138"/>
      <c r="O41" s="138"/>
      <c r="P41" s="138"/>
      <c r="Q41" s="138"/>
      <c r="R41" s="138"/>
      <c r="S41" s="202">
        <f t="shared" si="1"/>
        <v>0</v>
      </c>
      <c r="U41" s="172" t="s">
        <v>462</v>
      </c>
      <c r="V41" s="138"/>
      <c r="W41" s="138"/>
      <c r="X41" s="138"/>
      <c r="Y41" s="138"/>
      <c r="Z41" s="138"/>
      <c r="AA41" s="138"/>
      <c r="AB41" s="138"/>
      <c r="AC41" s="202">
        <f t="shared" si="2"/>
        <v>0</v>
      </c>
    </row>
    <row r="42" spans="1:29">
      <c r="A42" s="172" t="s">
        <v>463</v>
      </c>
      <c r="B42" s="138"/>
      <c r="C42" s="138"/>
      <c r="D42" s="138"/>
      <c r="E42" s="138"/>
      <c r="F42" s="138"/>
      <c r="G42" s="138"/>
      <c r="H42" s="138"/>
      <c r="I42" s="202">
        <f t="shared" si="0"/>
        <v>0</v>
      </c>
      <c r="K42" s="172" t="s">
        <v>463</v>
      </c>
      <c r="L42" s="138"/>
      <c r="M42" s="138"/>
      <c r="N42" s="138"/>
      <c r="O42" s="138"/>
      <c r="P42" s="138"/>
      <c r="Q42" s="138"/>
      <c r="R42" s="138"/>
      <c r="S42" s="202">
        <f t="shared" si="1"/>
        <v>0</v>
      </c>
      <c r="U42" s="172" t="s">
        <v>463</v>
      </c>
      <c r="V42" s="138"/>
      <c r="W42" s="138"/>
      <c r="X42" s="138"/>
      <c r="Y42" s="138"/>
      <c r="Z42" s="138"/>
      <c r="AA42" s="138"/>
      <c r="AB42" s="138"/>
      <c r="AC42" s="202">
        <f t="shared" si="2"/>
        <v>0</v>
      </c>
    </row>
    <row r="43" spans="1:29" ht="28.5">
      <c r="A43" s="172" t="s">
        <v>464</v>
      </c>
      <c r="B43" s="138"/>
      <c r="C43" s="138"/>
      <c r="D43" s="138"/>
      <c r="E43" s="138"/>
      <c r="F43" s="138"/>
      <c r="G43" s="138"/>
      <c r="H43" s="138"/>
      <c r="I43" s="202">
        <f t="shared" si="0"/>
        <v>0</v>
      </c>
      <c r="K43" s="172" t="s">
        <v>464</v>
      </c>
      <c r="L43" s="138"/>
      <c r="M43" s="138"/>
      <c r="N43" s="138"/>
      <c r="O43" s="138"/>
      <c r="P43" s="138"/>
      <c r="Q43" s="138"/>
      <c r="R43" s="138"/>
      <c r="S43" s="202">
        <f t="shared" si="1"/>
        <v>0</v>
      </c>
      <c r="U43" s="172" t="s">
        <v>464</v>
      </c>
      <c r="V43" s="138"/>
      <c r="W43" s="138"/>
      <c r="X43" s="138"/>
      <c r="Y43" s="138"/>
      <c r="Z43" s="138"/>
      <c r="AA43" s="138"/>
      <c r="AB43" s="138"/>
      <c r="AC43" s="202">
        <f t="shared" si="2"/>
        <v>0</v>
      </c>
    </row>
    <row r="44" spans="1:29">
      <c r="A44" s="172" t="s">
        <v>465</v>
      </c>
      <c r="B44" s="138"/>
      <c r="C44" s="138"/>
      <c r="D44" s="138"/>
      <c r="E44" s="138"/>
      <c r="F44" s="138"/>
      <c r="G44" s="138"/>
      <c r="H44" s="138"/>
      <c r="I44" s="202">
        <f t="shared" si="0"/>
        <v>0</v>
      </c>
      <c r="K44" s="172" t="s">
        <v>465</v>
      </c>
      <c r="L44" s="138"/>
      <c r="M44" s="138"/>
      <c r="N44" s="138"/>
      <c r="O44" s="138"/>
      <c r="P44" s="138"/>
      <c r="Q44" s="138"/>
      <c r="R44" s="138"/>
      <c r="S44" s="202">
        <f t="shared" si="1"/>
        <v>0</v>
      </c>
      <c r="U44" s="172" t="s">
        <v>465</v>
      </c>
      <c r="V44" s="138"/>
      <c r="W44" s="138"/>
      <c r="X44" s="138"/>
      <c r="Y44" s="138"/>
      <c r="Z44" s="138"/>
      <c r="AA44" s="138"/>
      <c r="AB44" s="138"/>
      <c r="AC44" s="202">
        <f t="shared" si="2"/>
        <v>0</v>
      </c>
    </row>
    <row r="45" spans="1:29">
      <c r="A45" s="172" t="s">
        <v>466</v>
      </c>
      <c r="B45" s="138"/>
      <c r="C45" s="138"/>
      <c r="D45" s="138"/>
      <c r="E45" s="138"/>
      <c r="F45" s="138"/>
      <c r="G45" s="138"/>
      <c r="H45" s="138"/>
      <c r="I45" s="202">
        <f t="shared" si="0"/>
        <v>0</v>
      </c>
      <c r="K45" s="172" t="s">
        <v>466</v>
      </c>
      <c r="L45" s="138"/>
      <c r="M45" s="138"/>
      <c r="N45" s="138"/>
      <c r="O45" s="138"/>
      <c r="P45" s="138"/>
      <c r="Q45" s="138"/>
      <c r="R45" s="138"/>
      <c r="S45" s="202">
        <f t="shared" si="1"/>
        <v>0</v>
      </c>
      <c r="U45" s="172" t="s">
        <v>466</v>
      </c>
      <c r="V45" s="138"/>
      <c r="W45" s="138"/>
      <c r="X45" s="138"/>
      <c r="Y45" s="138"/>
      <c r="Z45" s="138"/>
      <c r="AA45" s="138"/>
      <c r="AB45" s="138"/>
      <c r="AC45" s="202">
        <f t="shared" si="2"/>
        <v>0</v>
      </c>
    </row>
    <row r="46" spans="1:29">
      <c r="A46" s="172" t="s">
        <v>467</v>
      </c>
      <c r="B46" s="138"/>
      <c r="C46" s="138"/>
      <c r="D46" s="138"/>
      <c r="E46" s="138"/>
      <c r="F46" s="138"/>
      <c r="G46" s="138"/>
      <c r="H46" s="138"/>
      <c r="I46" s="202">
        <f t="shared" si="0"/>
        <v>0</v>
      </c>
      <c r="K46" s="172" t="s">
        <v>467</v>
      </c>
      <c r="L46" s="138"/>
      <c r="M46" s="138"/>
      <c r="N46" s="138"/>
      <c r="O46" s="138"/>
      <c r="P46" s="138"/>
      <c r="Q46" s="138"/>
      <c r="R46" s="138"/>
      <c r="S46" s="202">
        <f t="shared" si="1"/>
        <v>0</v>
      </c>
      <c r="U46" s="172" t="s">
        <v>467</v>
      </c>
      <c r="V46" s="138"/>
      <c r="W46" s="138"/>
      <c r="X46" s="138"/>
      <c r="Y46" s="138"/>
      <c r="Z46" s="138"/>
      <c r="AA46" s="138"/>
      <c r="AB46" s="138"/>
      <c r="AC46" s="202">
        <f t="shared" si="2"/>
        <v>0</v>
      </c>
    </row>
    <row r="47" spans="1:29">
      <c r="A47" s="172" t="s">
        <v>468</v>
      </c>
      <c r="B47" s="138"/>
      <c r="C47" s="138"/>
      <c r="D47" s="138"/>
      <c r="E47" s="138"/>
      <c r="F47" s="138"/>
      <c r="G47" s="138"/>
      <c r="H47" s="138"/>
      <c r="I47" s="202">
        <f t="shared" si="0"/>
        <v>0</v>
      </c>
      <c r="K47" s="172" t="s">
        <v>468</v>
      </c>
      <c r="L47" s="138"/>
      <c r="M47" s="138"/>
      <c r="N47" s="138"/>
      <c r="O47" s="138"/>
      <c r="P47" s="138"/>
      <c r="Q47" s="138"/>
      <c r="R47" s="138"/>
      <c r="S47" s="202">
        <f t="shared" si="1"/>
        <v>0</v>
      </c>
      <c r="U47" s="172" t="s">
        <v>468</v>
      </c>
      <c r="V47" s="138"/>
      <c r="W47" s="138"/>
      <c r="X47" s="138"/>
      <c r="Y47" s="138"/>
      <c r="Z47" s="138"/>
      <c r="AA47" s="138"/>
      <c r="AB47" s="138"/>
      <c r="AC47" s="202">
        <f t="shared" si="2"/>
        <v>0</v>
      </c>
    </row>
    <row r="48" spans="1:29">
      <c r="A48" s="172" t="s">
        <v>469</v>
      </c>
      <c r="B48" s="138"/>
      <c r="C48" s="138"/>
      <c r="D48" s="138"/>
      <c r="E48" s="138"/>
      <c r="F48" s="138"/>
      <c r="G48" s="138"/>
      <c r="H48" s="138"/>
      <c r="I48" s="202">
        <f t="shared" si="0"/>
        <v>0</v>
      </c>
      <c r="K48" s="172" t="s">
        <v>469</v>
      </c>
      <c r="L48" s="138"/>
      <c r="M48" s="138"/>
      <c r="N48" s="138"/>
      <c r="O48" s="138"/>
      <c r="P48" s="138"/>
      <c r="Q48" s="138"/>
      <c r="R48" s="138"/>
      <c r="S48" s="202">
        <f t="shared" si="1"/>
        <v>0</v>
      </c>
      <c r="U48" s="172" t="s">
        <v>469</v>
      </c>
      <c r="V48" s="138"/>
      <c r="W48" s="138"/>
      <c r="X48" s="138"/>
      <c r="Y48" s="138"/>
      <c r="Z48" s="138"/>
      <c r="AA48" s="138"/>
      <c r="AB48" s="138"/>
      <c r="AC48" s="202">
        <f t="shared" si="2"/>
        <v>0</v>
      </c>
    </row>
    <row r="49" spans="1:29">
      <c r="A49" s="172" t="s">
        <v>470</v>
      </c>
      <c r="B49" s="138"/>
      <c r="C49" s="138"/>
      <c r="D49" s="138"/>
      <c r="E49" s="138"/>
      <c r="F49" s="138"/>
      <c r="G49" s="138"/>
      <c r="H49" s="138"/>
      <c r="I49" s="202">
        <f t="shared" si="0"/>
        <v>0</v>
      </c>
      <c r="K49" s="172" t="s">
        <v>470</v>
      </c>
      <c r="L49" s="138"/>
      <c r="M49" s="138"/>
      <c r="N49" s="138"/>
      <c r="O49" s="138"/>
      <c r="P49" s="138"/>
      <c r="Q49" s="138"/>
      <c r="R49" s="138"/>
      <c r="S49" s="202">
        <f t="shared" si="1"/>
        <v>0</v>
      </c>
      <c r="U49" s="172" t="s">
        <v>470</v>
      </c>
      <c r="V49" s="138"/>
      <c r="W49" s="138"/>
      <c r="X49" s="138"/>
      <c r="Y49" s="138"/>
      <c r="Z49" s="138"/>
      <c r="AA49" s="138"/>
      <c r="AB49" s="138"/>
      <c r="AC49" s="202">
        <f t="shared" si="2"/>
        <v>0</v>
      </c>
    </row>
    <row r="50" spans="1:29">
      <c r="A50" s="172" t="s">
        <v>460</v>
      </c>
      <c r="B50" s="138"/>
      <c r="C50" s="138"/>
      <c r="D50" s="138"/>
      <c r="E50" s="138"/>
      <c r="F50" s="138"/>
      <c r="G50" s="138"/>
      <c r="H50" s="138"/>
      <c r="I50" s="202">
        <f t="shared" si="0"/>
        <v>0</v>
      </c>
      <c r="K50" s="172" t="s">
        <v>460</v>
      </c>
      <c r="L50" s="138"/>
      <c r="M50" s="138"/>
      <c r="N50" s="138"/>
      <c r="O50" s="138"/>
      <c r="P50" s="138"/>
      <c r="Q50" s="138"/>
      <c r="R50" s="138"/>
      <c r="S50" s="202"/>
      <c r="U50" s="172" t="s">
        <v>460</v>
      </c>
      <c r="V50" s="138"/>
      <c r="W50" s="138"/>
      <c r="X50" s="138"/>
      <c r="Y50" s="138"/>
      <c r="Z50" s="138"/>
      <c r="AA50" s="138"/>
      <c r="AB50" s="138"/>
      <c r="AC50" s="202"/>
    </row>
    <row r="51" spans="1:29">
      <c r="A51" s="223" t="s">
        <v>472</v>
      </c>
      <c r="B51" s="202">
        <f t="shared" ref="B51:H51" si="3">SUM(B31:B49)</f>
        <v>0</v>
      </c>
      <c r="C51" s="202">
        <f t="shared" si="3"/>
        <v>0</v>
      </c>
      <c r="D51" s="202">
        <f t="shared" si="3"/>
        <v>0</v>
      </c>
      <c r="E51" s="202">
        <f t="shared" si="3"/>
        <v>0</v>
      </c>
      <c r="F51" s="202">
        <f t="shared" si="3"/>
        <v>0</v>
      </c>
      <c r="G51" s="202">
        <f t="shared" si="3"/>
        <v>0</v>
      </c>
      <c r="H51" s="202">
        <f t="shared" si="3"/>
        <v>0</v>
      </c>
      <c r="I51" s="202">
        <f>SUM(B51:H51)</f>
        <v>0</v>
      </c>
      <c r="K51" s="223" t="s">
        <v>472</v>
      </c>
      <c r="L51" s="202">
        <f t="shared" ref="L51:R51" si="4">SUM(L31:L49)</f>
        <v>0</v>
      </c>
      <c r="M51" s="202">
        <f t="shared" si="4"/>
        <v>0</v>
      </c>
      <c r="N51" s="202">
        <f t="shared" si="4"/>
        <v>0</v>
      </c>
      <c r="O51" s="202">
        <f t="shared" si="4"/>
        <v>0</v>
      </c>
      <c r="P51" s="202">
        <f t="shared" si="4"/>
        <v>0</v>
      </c>
      <c r="Q51" s="202">
        <f t="shared" si="4"/>
        <v>0</v>
      </c>
      <c r="R51" s="202">
        <f t="shared" si="4"/>
        <v>0</v>
      </c>
      <c r="S51" s="202">
        <f>SUM(L51:R51)</f>
        <v>0</v>
      </c>
      <c r="U51" s="223" t="s">
        <v>472</v>
      </c>
      <c r="V51" s="202">
        <f t="shared" ref="V51:AB51" si="5">SUM(V31:V49)</f>
        <v>0</v>
      </c>
      <c r="W51" s="202">
        <f t="shared" si="5"/>
        <v>0</v>
      </c>
      <c r="X51" s="202">
        <f t="shared" si="5"/>
        <v>0</v>
      </c>
      <c r="Y51" s="202">
        <f t="shared" si="5"/>
        <v>0</v>
      </c>
      <c r="Z51" s="202">
        <f t="shared" si="5"/>
        <v>0</v>
      </c>
      <c r="AA51" s="202">
        <f t="shared" si="5"/>
        <v>0</v>
      </c>
      <c r="AB51" s="202">
        <f t="shared" si="5"/>
        <v>0</v>
      </c>
      <c r="AC51" s="202">
        <f>SUM(V51:AB51)</f>
        <v>0</v>
      </c>
    </row>
    <row r="53" spans="1:29" ht="28.5" customHeight="1">
      <c r="A53" s="426" t="s">
        <v>537</v>
      </c>
      <c r="B53" s="426"/>
      <c r="C53" s="426"/>
    </row>
    <row r="54" spans="1:29">
      <c r="A54" s="427"/>
      <c r="B54" s="427"/>
      <c r="C54" s="427"/>
    </row>
    <row r="55" spans="1:29">
      <c r="A55" s="427"/>
      <c r="B55" s="427"/>
      <c r="C55" s="427"/>
    </row>
    <row r="56" spans="1:29">
      <c r="A56" s="427"/>
      <c r="B56" s="427"/>
      <c r="C56" s="427"/>
    </row>
    <row r="57" spans="1:29">
      <c r="A57" s="427"/>
      <c r="B57" s="427"/>
      <c r="C57" s="427"/>
    </row>
    <row r="58" spans="1:29">
      <c r="A58" s="427"/>
      <c r="B58" s="427"/>
      <c r="C58" s="427"/>
    </row>
    <row r="59" spans="1:29">
      <c r="A59" s="427"/>
      <c r="B59" s="427"/>
      <c r="C59" s="427"/>
    </row>
    <row r="61" spans="1:29">
      <c r="A61" s="49" t="str">
        <f>"Balance sheet impact of BBB cliff on "&amp;B24</f>
        <v>Balance sheet impact of BBB cliff on MAP 1</v>
      </c>
    </row>
    <row r="62" spans="1:29">
      <c r="A62" s="123" t="s">
        <v>395</v>
      </c>
      <c r="B62" s="123" t="s">
        <v>396</v>
      </c>
      <c r="C62" s="123" t="s">
        <v>397</v>
      </c>
    </row>
    <row r="63" spans="1:29">
      <c r="A63" s="118" t="s">
        <v>336</v>
      </c>
      <c r="B63" s="122"/>
      <c r="C63" s="122"/>
    </row>
    <row r="64" spans="1:29">
      <c r="A64" s="118" t="s">
        <v>394</v>
      </c>
      <c r="B64" s="122"/>
      <c r="C64" s="122"/>
    </row>
    <row r="66" spans="1:5">
      <c r="A66" s="43" t="s">
        <v>527</v>
      </c>
    </row>
    <row r="67" spans="1:5">
      <c r="A67" s="422" t="s">
        <v>471</v>
      </c>
      <c r="B67" s="424" t="s">
        <v>528</v>
      </c>
      <c r="C67" s="424" t="s">
        <v>529</v>
      </c>
      <c r="D67" s="424" t="s">
        <v>530</v>
      </c>
      <c r="E67" s="424" t="s">
        <v>531</v>
      </c>
    </row>
    <row r="68" spans="1:5">
      <c r="A68" s="423"/>
      <c r="B68" s="425"/>
      <c r="C68" s="425"/>
      <c r="D68" s="425"/>
      <c r="E68" s="425"/>
    </row>
    <row r="69" spans="1:5">
      <c r="A69" s="172" t="s">
        <v>451</v>
      </c>
      <c r="B69" s="122"/>
      <c r="C69" s="122"/>
      <c r="D69" s="122"/>
      <c r="E69" s="122"/>
    </row>
    <row r="70" spans="1:5">
      <c r="A70" s="172" t="s">
        <v>452</v>
      </c>
      <c r="B70" s="122"/>
      <c r="C70" s="122"/>
      <c r="D70" s="122"/>
      <c r="E70" s="122"/>
    </row>
    <row r="71" spans="1:5">
      <c r="A71" s="172" t="s">
        <v>453</v>
      </c>
      <c r="B71" s="122"/>
      <c r="C71" s="122"/>
      <c r="D71" s="122"/>
      <c r="E71" s="122"/>
    </row>
    <row r="72" spans="1:5">
      <c r="A72" s="172" t="s">
        <v>454</v>
      </c>
      <c r="B72" s="122"/>
      <c r="C72" s="122"/>
      <c r="D72" s="122"/>
      <c r="E72" s="122"/>
    </row>
    <row r="73" spans="1:5">
      <c r="A73" s="172" t="s">
        <v>455</v>
      </c>
      <c r="B73" s="122"/>
      <c r="C73" s="122"/>
      <c r="D73" s="122"/>
      <c r="E73" s="122"/>
    </row>
    <row r="74" spans="1:5">
      <c r="A74" s="172" t="s">
        <v>456</v>
      </c>
      <c r="B74" s="122"/>
      <c r="C74" s="122"/>
      <c r="D74" s="122"/>
      <c r="E74" s="122"/>
    </row>
    <row r="75" spans="1:5">
      <c r="A75" s="172" t="s">
        <v>457</v>
      </c>
      <c r="B75" s="122"/>
      <c r="C75" s="122"/>
      <c r="D75" s="122"/>
      <c r="E75" s="122"/>
    </row>
    <row r="76" spans="1:5">
      <c r="A76" s="172" t="s">
        <v>458</v>
      </c>
      <c r="B76" s="122"/>
      <c r="C76" s="122"/>
      <c r="D76" s="122"/>
      <c r="E76" s="122"/>
    </row>
    <row r="77" spans="1:5">
      <c r="A77" s="172" t="s">
        <v>459</v>
      </c>
      <c r="B77" s="122"/>
      <c r="C77" s="122"/>
      <c r="D77" s="122"/>
      <c r="E77" s="122"/>
    </row>
    <row r="78" spans="1:5">
      <c r="A78" s="172" t="s">
        <v>460</v>
      </c>
      <c r="B78" s="122"/>
      <c r="C78" s="122"/>
      <c r="D78" s="122"/>
      <c r="E78" s="122"/>
    </row>
    <row r="79" spans="1:5">
      <c r="A79" s="172" t="s">
        <v>461</v>
      </c>
      <c r="B79" s="122"/>
      <c r="C79" s="122"/>
      <c r="D79" s="122"/>
      <c r="E79" s="122"/>
    </row>
    <row r="80" spans="1:5">
      <c r="A80" s="172" t="s">
        <v>462</v>
      </c>
      <c r="B80" s="122"/>
      <c r="C80" s="122"/>
      <c r="D80" s="122"/>
      <c r="E80" s="122"/>
    </row>
    <row r="81" spans="1:5">
      <c r="A81" s="172" t="s">
        <v>463</v>
      </c>
      <c r="B81" s="122"/>
      <c r="C81" s="122"/>
      <c r="D81" s="122"/>
      <c r="E81" s="122"/>
    </row>
    <row r="82" spans="1:5" ht="28.5">
      <c r="A82" s="172" t="s">
        <v>464</v>
      </c>
      <c r="B82" s="122"/>
      <c r="C82" s="122"/>
      <c r="D82" s="122"/>
      <c r="E82" s="122"/>
    </row>
    <row r="83" spans="1:5">
      <c r="A83" s="172" t="s">
        <v>465</v>
      </c>
      <c r="B83" s="122"/>
      <c r="C83" s="122"/>
      <c r="D83" s="122"/>
      <c r="E83" s="122"/>
    </row>
    <row r="84" spans="1:5">
      <c r="A84" s="172" t="s">
        <v>466</v>
      </c>
      <c r="B84" s="122"/>
      <c r="C84" s="122"/>
      <c r="D84" s="122"/>
      <c r="E84" s="122"/>
    </row>
    <row r="85" spans="1:5">
      <c r="A85" s="172" t="s">
        <v>467</v>
      </c>
      <c r="B85" s="122"/>
      <c r="C85" s="122"/>
      <c r="D85" s="122"/>
      <c r="E85" s="122"/>
    </row>
    <row r="86" spans="1:5">
      <c r="A86" s="172" t="s">
        <v>468</v>
      </c>
      <c r="B86" s="122"/>
      <c r="C86" s="122"/>
      <c r="D86" s="122"/>
      <c r="E86" s="122"/>
    </row>
    <row r="87" spans="1:5">
      <c r="A87" s="172" t="s">
        <v>469</v>
      </c>
      <c r="B87" s="122"/>
      <c r="C87" s="122"/>
      <c r="D87" s="122"/>
      <c r="E87" s="122"/>
    </row>
    <row r="88" spans="1:5">
      <c r="A88" s="172" t="s">
        <v>470</v>
      </c>
      <c r="B88" s="122"/>
      <c r="C88" s="122"/>
      <c r="D88" s="122"/>
      <c r="E88" s="122"/>
    </row>
    <row r="89" spans="1:5">
      <c r="A89" s="223" t="s">
        <v>472</v>
      </c>
      <c r="B89" s="202">
        <f t="shared" ref="B89:E89" si="6">SUM(B69:B88)</f>
        <v>0</v>
      </c>
      <c r="C89" s="202">
        <f t="shared" si="6"/>
        <v>0</v>
      </c>
      <c r="D89" s="202">
        <f t="shared" si="6"/>
        <v>0</v>
      </c>
      <c r="E89" s="202">
        <f t="shared" si="6"/>
        <v>0</v>
      </c>
    </row>
    <row r="91" spans="1:5">
      <c r="A91" s="49" t="str">
        <f>"Sensitivity: Balance sheet impact if "&amp;B24&amp;" rebalanced with gilts only"</f>
        <v>Sensitivity: Balance sheet impact if MAP 1 rebalanced with gilts only</v>
      </c>
    </row>
    <row r="92" spans="1:5">
      <c r="A92" s="118" t="s">
        <v>336</v>
      </c>
      <c r="B92" s="122"/>
    </row>
    <row r="93" spans="1:5">
      <c r="A93" s="118" t="s">
        <v>394</v>
      </c>
      <c r="B93" s="122"/>
    </row>
  </sheetData>
  <mergeCells count="20">
    <mergeCell ref="V29:AB29"/>
    <mergeCell ref="A53:C53"/>
    <mergeCell ref="A54:C59"/>
    <mergeCell ref="A67:A68"/>
    <mergeCell ref="B67:B68"/>
    <mergeCell ref="C67:C68"/>
    <mergeCell ref="D67:D68"/>
    <mergeCell ref="E67:E68"/>
    <mergeCell ref="U29:U30"/>
    <mergeCell ref="B9:E9"/>
    <mergeCell ref="A29:A30"/>
    <mergeCell ref="B29:H29"/>
    <mergeCell ref="K29:K30"/>
    <mergeCell ref="L29:R29"/>
    <mergeCell ref="B8:E8"/>
    <mergeCell ref="D2:E2"/>
    <mergeCell ref="D3:E3"/>
    <mergeCell ref="D4:E4"/>
    <mergeCell ref="B6:E6"/>
    <mergeCell ref="B7:E7"/>
  </mergeCell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112"/>
  <sheetViews>
    <sheetView showGridLines="0" zoomScale="85" zoomScaleNormal="85" workbookViewId="0">
      <selection activeCell="H15" sqref="H15"/>
    </sheetView>
  </sheetViews>
  <sheetFormatPr defaultColWidth="9.1328125" defaultRowHeight="14.25"/>
  <cols>
    <col min="1" max="1" width="71.86328125" style="67" customWidth="1"/>
    <col min="2" max="2" width="11.59765625" style="62" customWidth="1"/>
    <col min="3" max="7" width="22" style="62" customWidth="1"/>
    <col min="8" max="8" width="2.59765625" style="63" customWidth="1"/>
    <col min="9" max="9" width="76.73046875" style="64" customWidth="1"/>
    <col min="10" max="14" width="14.73046875" style="64" customWidth="1"/>
    <col min="15" max="16384" width="9.1328125" style="64"/>
  </cols>
  <sheetData>
    <row r="1" spans="1:9" ht="31.35" customHeight="1">
      <c r="A1" s="61" t="str">
        <f>Summary!$A$1</f>
        <v>PRA Insurance Stress Testing 2019</v>
      </c>
    </row>
    <row r="2" spans="1:9" ht="21" customHeight="1">
      <c r="A2" s="100" t="s">
        <v>409</v>
      </c>
      <c r="B2" s="72" t="s">
        <v>369</v>
      </c>
      <c r="G2" s="218" t="s">
        <v>21</v>
      </c>
      <c r="H2" s="66"/>
    </row>
    <row r="3" spans="1:9" ht="21" customHeight="1">
      <c r="G3" s="219" t="s">
        <v>19</v>
      </c>
      <c r="H3" s="66"/>
    </row>
    <row r="4" spans="1:9" ht="21" customHeight="1">
      <c r="G4" s="220" t="s">
        <v>20</v>
      </c>
      <c r="H4" s="68"/>
    </row>
    <row r="5" spans="1:9">
      <c r="H5" s="68"/>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c r="H7" s="112"/>
    </row>
    <row r="8" spans="1:9">
      <c r="A8" s="1" t="s">
        <v>13</v>
      </c>
      <c r="B8" s="350" t="str">
        <f>IF('Firm Info'!$B$11="","", TEXT('Firm Info'!$B$11,"dd/mm/yyyy"))</f>
        <v>31/12/2018</v>
      </c>
      <c r="C8" s="351"/>
      <c r="D8" s="351" t="str">
        <f>IF('Firm Info'!D10="","", TEXT('Firm Info'!D10+1,"dd/mm/yyyy"))</f>
        <v/>
      </c>
      <c r="E8" s="351"/>
      <c r="F8" s="351" t="str">
        <f>IF('Firm Info'!F10="","", TEXT('Firm Info'!F10+1,"dd/mm/yyyy"))</f>
        <v/>
      </c>
      <c r="G8" s="352"/>
      <c r="H8" s="113"/>
    </row>
    <row r="9" spans="1:9">
      <c r="A9" s="70"/>
      <c r="B9" s="113"/>
      <c r="C9" s="113"/>
      <c r="D9" s="113"/>
      <c r="E9" s="113"/>
      <c r="F9" s="113"/>
      <c r="G9" s="113"/>
      <c r="H9" s="113"/>
    </row>
    <row r="10" spans="1:9" ht="21">
      <c r="A10" s="72" t="s">
        <v>337</v>
      </c>
      <c r="B10" s="113"/>
      <c r="C10" s="113"/>
      <c r="D10" s="113"/>
      <c r="E10" s="113"/>
      <c r="F10" s="113"/>
      <c r="G10" s="113"/>
      <c r="H10" s="113"/>
    </row>
    <row r="11" spans="1:9" ht="21">
      <c r="A11" s="72" t="s">
        <v>233</v>
      </c>
      <c r="B11" s="113"/>
      <c r="C11" s="113"/>
      <c r="D11" s="113"/>
      <c r="E11" s="113"/>
      <c r="F11" s="113"/>
      <c r="G11" s="113"/>
      <c r="H11" s="113"/>
    </row>
    <row r="12" spans="1:9">
      <c r="C12" s="130"/>
    </row>
    <row r="13" spans="1:9">
      <c r="B13" s="74"/>
      <c r="C13" s="5" t="s">
        <v>53</v>
      </c>
      <c r="D13" s="74"/>
      <c r="E13" s="74"/>
      <c r="F13" s="74"/>
      <c r="H13" s="75"/>
    </row>
    <row r="14" spans="1:9" ht="42.75" customHeight="1">
      <c r="A14" s="74"/>
      <c r="B14" s="74"/>
      <c r="C14" s="5" t="s">
        <v>54</v>
      </c>
      <c r="D14" s="354" t="s">
        <v>376</v>
      </c>
      <c r="E14" s="354"/>
      <c r="F14" s="354"/>
      <c r="G14" s="354"/>
      <c r="H14" s="75"/>
      <c r="I14" s="5" t="s">
        <v>377</v>
      </c>
    </row>
    <row r="15" spans="1:9" ht="14.25" customHeight="1">
      <c r="A15" s="64"/>
      <c r="B15" s="131" t="s">
        <v>379</v>
      </c>
      <c r="C15" s="4" t="s">
        <v>2</v>
      </c>
      <c r="D15" s="4" t="s">
        <v>374</v>
      </c>
      <c r="E15" s="4" t="s">
        <v>375</v>
      </c>
      <c r="F15" s="205" t="s">
        <v>381</v>
      </c>
      <c r="G15" s="205" t="s">
        <v>382</v>
      </c>
      <c r="H15" s="62"/>
      <c r="I15" s="4"/>
    </row>
    <row r="16" spans="1:9" ht="14.25" customHeight="1">
      <c r="A16" s="73" t="s">
        <v>10</v>
      </c>
      <c r="B16" s="131" t="s">
        <v>380</v>
      </c>
      <c r="C16" s="133"/>
      <c r="D16" s="133"/>
      <c r="E16" s="133"/>
      <c r="F16" s="173"/>
      <c r="G16" s="173"/>
      <c r="H16" s="62"/>
      <c r="I16" s="129"/>
    </row>
    <row r="17" spans="1:9" ht="14.25" customHeight="1">
      <c r="A17" s="3" t="s">
        <v>35</v>
      </c>
      <c r="B17" s="129"/>
      <c r="C17" s="129"/>
      <c r="D17" s="129"/>
      <c r="E17" s="129"/>
      <c r="F17" s="129"/>
      <c r="G17" s="129"/>
      <c r="H17" s="76"/>
      <c r="I17" s="129"/>
    </row>
    <row r="18" spans="1:9">
      <c r="A18" s="22" t="s">
        <v>55</v>
      </c>
      <c r="B18" s="4" t="s">
        <v>56</v>
      </c>
      <c r="C18" s="11"/>
      <c r="D18" s="11"/>
      <c r="E18" s="11"/>
      <c r="F18" s="11"/>
      <c r="G18" s="11"/>
      <c r="H18" s="77"/>
      <c r="I18" s="11"/>
    </row>
    <row r="19" spans="1:9">
      <c r="A19" s="22" t="s">
        <v>57</v>
      </c>
      <c r="B19" s="4" t="s">
        <v>58</v>
      </c>
      <c r="C19" s="11"/>
      <c r="D19" s="11"/>
      <c r="E19" s="11"/>
      <c r="F19" s="11"/>
      <c r="G19" s="11"/>
      <c r="H19" s="77"/>
      <c r="I19" s="11"/>
    </row>
    <row r="20" spans="1:9">
      <c r="A20" s="22" t="s">
        <v>59</v>
      </c>
      <c r="B20" s="4" t="s">
        <v>60</v>
      </c>
      <c r="C20" s="10"/>
      <c r="D20" s="10"/>
      <c r="E20" s="10"/>
      <c r="F20" s="10"/>
      <c r="G20" s="10"/>
      <c r="H20" s="77"/>
      <c r="I20" s="10"/>
    </row>
    <row r="21" spans="1:9">
      <c r="A21" s="22" t="s">
        <v>61</v>
      </c>
      <c r="B21" s="4" t="s">
        <v>62</v>
      </c>
      <c r="C21" s="10"/>
      <c r="D21" s="10"/>
      <c r="E21" s="10"/>
      <c r="F21" s="10"/>
      <c r="G21" s="10"/>
      <c r="H21" s="77"/>
      <c r="I21" s="10"/>
    </row>
    <row r="22" spans="1:9">
      <c r="A22" s="22" t="s">
        <v>63</v>
      </c>
      <c r="B22" s="4" t="s">
        <v>64</v>
      </c>
      <c r="C22" s="10"/>
      <c r="D22" s="10"/>
      <c r="E22" s="10"/>
      <c r="F22" s="10"/>
      <c r="G22" s="10"/>
      <c r="H22" s="77"/>
      <c r="I22" s="10"/>
    </row>
    <row r="23" spans="1:9">
      <c r="A23" s="22" t="s">
        <v>65</v>
      </c>
      <c r="B23" s="4" t="s">
        <v>66</v>
      </c>
      <c r="C23" s="10"/>
      <c r="D23" s="10"/>
      <c r="E23" s="10"/>
      <c r="F23" s="10"/>
      <c r="G23" s="10"/>
      <c r="H23" s="77"/>
      <c r="I23" s="10"/>
    </row>
    <row r="24" spans="1:9">
      <c r="A24" s="21" t="s">
        <v>67</v>
      </c>
      <c r="B24" s="4" t="s">
        <v>68</v>
      </c>
      <c r="C24" s="10"/>
      <c r="D24" s="10"/>
      <c r="E24" s="10"/>
      <c r="F24" s="10"/>
      <c r="G24" s="10"/>
      <c r="H24" s="77"/>
      <c r="I24" s="10"/>
    </row>
    <row r="25" spans="1:9">
      <c r="A25" s="20" t="s">
        <v>69</v>
      </c>
      <c r="B25" s="4" t="s">
        <v>70</v>
      </c>
      <c r="C25" s="10"/>
      <c r="D25" s="10"/>
      <c r="E25" s="10"/>
      <c r="F25" s="10"/>
      <c r="G25" s="10"/>
      <c r="H25" s="77"/>
      <c r="I25" s="10"/>
    </row>
    <row r="26" spans="1:9">
      <c r="A26" s="20" t="s">
        <v>71</v>
      </c>
      <c r="B26" s="4" t="s">
        <v>72</v>
      </c>
      <c r="C26" s="10"/>
      <c r="D26" s="10"/>
      <c r="E26" s="10"/>
      <c r="F26" s="10"/>
      <c r="G26" s="10"/>
      <c r="H26" s="77"/>
      <c r="I26" s="10"/>
    </row>
    <row r="27" spans="1:9">
      <c r="A27" s="20" t="s">
        <v>25</v>
      </c>
      <c r="B27" s="4" t="s">
        <v>73</v>
      </c>
      <c r="C27" s="10"/>
      <c r="D27" s="10"/>
      <c r="E27" s="10"/>
      <c r="F27" s="10"/>
      <c r="G27" s="10"/>
      <c r="H27" s="77"/>
      <c r="I27" s="10"/>
    </row>
    <row r="28" spans="1:9">
      <c r="A28" s="19" t="s">
        <v>74</v>
      </c>
      <c r="B28" s="4" t="s">
        <v>75</v>
      </c>
      <c r="C28" s="10"/>
      <c r="D28" s="10"/>
      <c r="E28" s="10"/>
      <c r="F28" s="10"/>
      <c r="G28" s="10"/>
      <c r="H28" s="77"/>
      <c r="I28" s="10"/>
    </row>
    <row r="29" spans="1:9">
      <c r="A29" s="19" t="s">
        <v>76</v>
      </c>
      <c r="B29" s="4" t="s">
        <v>77</v>
      </c>
      <c r="C29" s="10"/>
      <c r="D29" s="10"/>
      <c r="E29" s="10"/>
      <c r="F29" s="10"/>
      <c r="G29" s="10"/>
      <c r="H29" s="77"/>
      <c r="I29" s="10"/>
    </row>
    <row r="30" spans="1:9">
      <c r="A30" s="20" t="s">
        <v>78</v>
      </c>
      <c r="B30" s="4" t="s">
        <v>79</v>
      </c>
      <c r="C30" s="10"/>
      <c r="D30" s="10"/>
      <c r="E30" s="10"/>
      <c r="F30" s="10"/>
      <c r="G30" s="10"/>
      <c r="H30" s="77"/>
      <c r="I30" s="10"/>
    </row>
    <row r="31" spans="1:9">
      <c r="A31" s="19" t="s">
        <v>80</v>
      </c>
      <c r="B31" s="4" t="s">
        <v>81</v>
      </c>
      <c r="C31" s="10"/>
      <c r="D31" s="10"/>
      <c r="E31" s="10"/>
      <c r="F31" s="10"/>
      <c r="G31" s="10"/>
      <c r="H31" s="77"/>
      <c r="I31" s="10"/>
    </row>
    <row r="32" spans="1:9">
      <c r="A32" s="19" t="s">
        <v>82</v>
      </c>
      <c r="B32" s="4" t="s">
        <v>83</v>
      </c>
      <c r="C32" s="10"/>
      <c r="D32" s="10"/>
      <c r="E32" s="10"/>
      <c r="F32" s="10"/>
      <c r="G32" s="10"/>
      <c r="H32" s="77"/>
      <c r="I32" s="10"/>
    </row>
    <row r="33" spans="1:9">
      <c r="A33" s="19" t="s">
        <v>46</v>
      </c>
      <c r="B33" s="4" t="s">
        <v>84</v>
      </c>
      <c r="C33" s="10"/>
      <c r="D33" s="10"/>
      <c r="E33" s="10"/>
      <c r="F33" s="10"/>
      <c r="G33" s="10"/>
      <c r="H33" s="77"/>
      <c r="I33" s="10"/>
    </row>
    <row r="34" spans="1:9">
      <c r="A34" s="19" t="s">
        <v>47</v>
      </c>
      <c r="B34" s="4" t="s">
        <v>85</v>
      </c>
      <c r="C34" s="10"/>
      <c r="D34" s="10"/>
      <c r="E34" s="10"/>
      <c r="F34" s="10"/>
      <c r="G34" s="10"/>
      <c r="H34" s="77"/>
      <c r="I34" s="10"/>
    </row>
    <row r="35" spans="1:9">
      <c r="A35" s="20" t="s">
        <v>86</v>
      </c>
      <c r="B35" s="4" t="s">
        <v>87</v>
      </c>
      <c r="C35" s="9"/>
      <c r="D35" s="9"/>
      <c r="E35" s="9"/>
      <c r="F35" s="9"/>
      <c r="G35" s="9"/>
      <c r="H35" s="78"/>
      <c r="I35" s="9"/>
    </row>
    <row r="36" spans="1:9">
      <c r="A36" s="20" t="s">
        <v>88</v>
      </c>
      <c r="B36" s="4" t="s">
        <v>89</v>
      </c>
      <c r="C36" s="10"/>
      <c r="D36" s="10"/>
      <c r="E36" s="10"/>
      <c r="F36" s="10"/>
      <c r="G36" s="10"/>
      <c r="H36" s="77"/>
      <c r="I36" s="10"/>
    </row>
    <row r="37" spans="1:9">
      <c r="A37" s="20" t="s">
        <v>90</v>
      </c>
      <c r="B37" s="4" t="s">
        <v>91</v>
      </c>
      <c r="C37" s="10"/>
      <c r="D37" s="10"/>
      <c r="E37" s="10"/>
      <c r="F37" s="10"/>
      <c r="G37" s="10"/>
      <c r="H37" s="77"/>
      <c r="I37" s="10"/>
    </row>
    <row r="38" spans="1:9" ht="14.25" customHeight="1">
      <c r="A38" s="20" t="s">
        <v>48</v>
      </c>
      <c r="B38" s="4" t="s">
        <v>92</v>
      </c>
      <c r="C38" s="10"/>
      <c r="D38" s="10"/>
      <c r="E38" s="10"/>
      <c r="F38" s="10"/>
      <c r="G38" s="10"/>
      <c r="H38" s="77"/>
      <c r="I38" s="10"/>
    </row>
    <row r="39" spans="1:9">
      <c r="A39" s="22" t="s">
        <v>93</v>
      </c>
      <c r="B39" s="4" t="s">
        <v>94</v>
      </c>
      <c r="C39" s="10"/>
      <c r="D39" s="10"/>
      <c r="E39" s="10"/>
      <c r="F39" s="10"/>
      <c r="G39" s="10"/>
      <c r="H39" s="77"/>
      <c r="I39" s="10"/>
    </row>
    <row r="40" spans="1:9">
      <c r="A40" s="22" t="s">
        <v>95</v>
      </c>
      <c r="B40" s="4" t="s">
        <v>96</v>
      </c>
      <c r="C40" s="10"/>
      <c r="D40" s="10"/>
      <c r="E40" s="10"/>
      <c r="F40" s="10"/>
      <c r="G40" s="10"/>
      <c r="H40" s="77"/>
      <c r="I40" s="10"/>
    </row>
    <row r="41" spans="1:9">
      <c r="A41" s="20" t="s">
        <v>97</v>
      </c>
      <c r="B41" s="4" t="s">
        <v>98</v>
      </c>
      <c r="C41" s="10"/>
      <c r="D41" s="10"/>
      <c r="E41" s="10"/>
      <c r="F41" s="10"/>
      <c r="G41" s="10"/>
      <c r="H41" s="77"/>
      <c r="I41" s="10"/>
    </row>
    <row r="42" spans="1:9">
      <c r="A42" s="20" t="s">
        <v>99</v>
      </c>
      <c r="B42" s="4" t="s">
        <v>100</v>
      </c>
      <c r="C42" s="10"/>
      <c r="D42" s="10"/>
      <c r="E42" s="10"/>
      <c r="F42" s="10"/>
      <c r="G42" s="10"/>
      <c r="H42" s="77"/>
      <c r="I42" s="10"/>
    </row>
    <row r="43" spans="1:9">
      <c r="A43" s="20" t="s">
        <v>101</v>
      </c>
      <c r="B43" s="4" t="s">
        <v>102</v>
      </c>
      <c r="C43" s="10"/>
      <c r="D43" s="10"/>
      <c r="E43" s="10"/>
      <c r="F43" s="10"/>
      <c r="G43" s="10"/>
      <c r="H43" s="77"/>
      <c r="I43" s="10"/>
    </row>
    <row r="44" spans="1:9">
      <c r="A44" s="18" t="s">
        <v>103</v>
      </c>
      <c r="B44" s="4" t="s">
        <v>104</v>
      </c>
      <c r="C44" s="10"/>
      <c r="D44" s="10"/>
      <c r="E44" s="10"/>
      <c r="F44" s="10"/>
      <c r="G44" s="10"/>
      <c r="H44" s="77"/>
      <c r="I44" s="10"/>
    </row>
    <row r="45" spans="1:9">
      <c r="A45" s="17" t="s">
        <v>105</v>
      </c>
      <c r="B45" s="4" t="s">
        <v>106</v>
      </c>
      <c r="C45" s="10"/>
      <c r="D45" s="10"/>
      <c r="E45" s="10"/>
      <c r="F45" s="10"/>
      <c r="G45" s="10"/>
      <c r="H45" s="77"/>
      <c r="I45" s="10"/>
    </row>
    <row r="46" spans="1:9">
      <c r="A46" s="19" t="s">
        <v>107</v>
      </c>
      <c r="B46" s="4" t="s">
        <v>108</v>
      </c>
      <c r="C46" s="10"/>
      <c r="D46" s="10"/>
      <c r="E46" s="10"/>
      <c r="F46" s="10"/>
      <c r="G46" s="10"/>
      <c r="H46" s="77"/>
      <c r="I46" s="10"/>
    </row>
    <row r="47" spans="1:9">
      <c r="A47" s="19" t="s">
        <v>109</v>
      </c>
      <c r="B47" s="4" t="s">
        <v>110</v>
      </c>
      <c r="C47" s="10"/>
      <c r="D47" s="10"/>
      <c r="E47" s="10"/>
      <c r="F47" s="10"/>
      <c r="G47" s="10"/>
      <c r="H47" s="77"/>
      <c r="I47" s="10"/>
    </row>
    <row r="48" spans="1:9">
      <c r="A48" s="16" t="s">
        <v>111</v>
      </c>
      <c r="B48" s="4" t="s">
        <v>112</v>
      </c>
      <c r="C48" s="10"/>
      <c r="D48" s="10"/>
      <c r="E48" s="10"/>
      <c r="F48" s="10"/>
      <c r="G48" s="10"/>
      <c r="H48" s="77"/>
      <c r="I48" s="10"/>
    </row>
    <row r="49" spans="1:9">
      <c r="A49" s="19" t="s">
        <v>113</v>
      </c>
      <c r="B49" s="4" t="s">
        <v>114</v>
      </c>
      <c r="C49" s="10"/>
      <c r="D49" s="10"/>
      <c r="E49" s="10"/>
      <c r="F49" s="10"/>
      <c r="G49" s="10"/>
      <c r="H49" s="77"/>
      <c r="I49" s="10"/>
    </row>
    <row r="50" spans="1:9">
      <c r="A50" s="19" t="s">
        <v>115</v>
      </c>
      <c r="B50" s="4" t="s">
        <v>116</v>
      </c>
      <c r="C50" s="10"/>
      <c r="D50" s="10"/>
      <c r="E50" s="10"/>
      <c r="F50" s="10"/>
      <c r="G50" s="10"/>
      <c r="H50" s="77"/>
      <c r="I50" s="10"/>
    </row>
    <row r="51" spans="1:9">
      <c r="A51" s="20" t="s">
        <v>117</v>
      </c>
      <c r="B51" s="4" t="s">
        <v>118</v>
      </c>
      <c r="C51" s="10"/>
      <c r="D51" s="10"/>
      <c r="E51" s="10"/>
      <c r="F51" s="10"/>
      <c r="G51" s="10"/>
      <c r="H51" s="77"/>
      <c r="I51" s="10"/>
    </row>
    <row r="52" spans="1:9">
      <c r="A52" s="22" t="s">
        <v>119</v>
      </c>
      <c r="B52" s="4" t="s">
        <v>120</v>
      </c>
      <c r="C52" s="10"/>
      <c r="D52" s="10"/>
      <c r="E52" s="10"/>
      <c r="F52" s="10"/>
      <c r="G52" s="10"/>
      <c r="H52" s="77"/>
      <c r="I52" s="10"/>
    </row>
    <row r="53" spans="1:9">
      <c r="A53" s="22" t="s">
        <v>121</v>
      </c>
      <c r="B53" s="4" t="s">
        <v>122</v>
      </c>
      <c r="C53" s="10"/>
      <c r="D53" s="10"/>
      <c r="E53" s="10"/>
      <c r="F53" s="10"/>
      <c r="G53" s="10"/>
      <c r="H53" s="77"/>
      <c r="I53" s="10"/>
    </row>
    <row r="54" spans="1:9">
      <c r="A54" s="22" t="s">
        <v>232</v>
      </c>
      <c r="B54" s="4" t="s">
        <v>123</v>
      </c>
      <c r="C54" s="10"/>
      <c r="D54" s="10"/>
      <c r="E54" s="10"/>
      <c r="F54" s="10"/>
      <c r="G54" s="10"/>
      <c r="H54" s="77"/>
      <c r="I54" s="10"/>
    </row>
    <row r="55" spans="1:9">
      <c r="A55" s="22" t="s">
        <v>124</v>
      </c>
      <c r="B55" s="4" t="s">
        <v>125</v>
      </c>
      <c r="C55" s="10"/>
      <c r="D55" s="10"/>
      <c r="E55" s="10"/>
      <c r="F55" s="10"/>
      <c r="G55" s="10"/>
      <c r="H55" s="77"/>
      <c r="I55" s="10"/>
    </row>
    <row r="56" spans="1:9">
      <c r="A56" s="22" t="s">
        <v>126</v>
      </c>
      <c r="B56" s="4" t="s">
        <v>127</v>
      </c>
      <c r="C56" s="8"/>
      <c r="D56" s="8"/>
      <c r="E56" s="8"/>
      <c r="F56" s="8"/>
      <c r="G56" s="8"/>
      <c r="H56" s="77"/>
      <c r="I56" s="8"/>
    </row>
    <row r="57" spans="1:9">
      <c r="A57" s="15" t="s">
        <v>128</v>
      </c>
      <c r="B57" s="4" t="s">
        <v>129</v>
      </c>
      <c r="C57" s="8"/>
      <c r="D57" s="8"/>
      <c r="E57" s="8"/>
      <c r="F57" s="8"/>
      <c r="G57" s="8"/>
      <c r="H57" s="77"/>
      <c r="I57" s="8"/>
    </row>
    <row r="58" spans="1:9">
      <c r="A58" s="22" t="s">
        <v>130</v>
      </c>
      <c r="B58" s="4" t="s">
        <v>131</v>
      </c>
      <c r="C58" s="10"/>
      <c r="D58" s="10"/>
      <c r="E58" s="10"/>
      <c r="F58" s="10"/>
      <c r="G58" s="10"/>
      <c r="H58" s="77"/>
      <c r="I58" s="10"/>
    </row>
    <row r="59" spans="1:9">
      <c r="A59" s="22" t="s">
        <v>132</v>
      </c>
      <c r="B59" s="4" t="s">
        <v>133</v>
      </c>
      <c r="C59" s="10"/>
      <c r="D59" s="10"/>
      <c r="E59" s="10"/>
      <c r="F59" s="10"/>
      <c r="G59" s="10"/>
      <c r="H59" s="77"/>
      <c r="I59" s="10"/>
    </row>
    <row r="60" spans="1:9">
      <c r="A60" s="14" t="s">
        <v>39</v>
      </c>
      <c r="B60" s="13" t="s">
        <v>134</v>
      </c>
      <c r="C60" s="10"/>
      <c r="D60" s="10"/>
      <c r="E60" s="10"/>
      <c r="F60" s="10"/>
      <c r="G60" s="10"/>
      <c r="H60" s="77"/>
      <c r="I60" s="10"/>
    </row>
    <row r="61" spans="1:9">
      <c r="A61" s="3" t="s">
        <v>36</v>
      </c>
      <c r="B61" s="4"/>
      <c r="C61" s="114"/>
      <c r="D61" s="115"/>
      <c r="E61" s="115"/>
      <c r="F61" s="115"/>
      <c r="G61" s="115"/>
      <c r="H61" s="76"/>
      <c r="I61" s="115"/>
    </row>
    <row r="62" spans="1:9">
      <c r="A62" s="22" t="s">
        <v>135</v>
      </c>
      <c r="B62" s="4" t="s">
        <v>136</v>
      </c>
      <c r="C62" s="10"/>
      <c r="D62" s="10"/>
      <c r="E62" s="10"/>
      <c r="F62" s="10"/>
      <c r="G62" s="10"/>
      <c r="H62" s="84"/>
      <c r="I62" s="10"/>
    </row>
    <row r="63" spans="1:9">
      <c r="A63" s="20" t="s">
        <v>137</v>
      </c>
      <c r="B63" s="4" t="s">
        <v>138</v>
      </c>
      <c r="C63" s="10"/>
      <c r="D63" s="10"/>
      <c r="E63" s="10"/>
      <c r="F63" s="10"/>
      <c r="G63" s="10"/>
      <c r="H63" s="77"/>
      <c r="I63" s="10"/>
    </row>
    <row r="64" spans="1:9">
      <c r="A64" s="19" t="s">
        <v>139</v>
      </c>
      <c r="B64" s="4" t="s">
        <v>140</v>
      </c>
      <c r="C64" s="10"/>
      <c r="D64" s="10"/>
      <c r="E64" s="10"/>
      <c r="F64" s="10"/>
      <c r="G64" s="10"/>
      <c r="H64" s="77"/>
      <c r="I64" s="10"/>
    </row>
    <row r="65" spans="1:9">
      <c r="A65" s="19" t="s">
        <v>141</v>
      </c>
      <c r="B65" s="4" t="s">
        <v>142</v>
      </c>
      <c r="C65" s="10"/>
      <c r="D65" s="10"/>
      <c r="E65" s="10"/>
      <c r="F65" s="10"/>
      <c r="G65" s="10"/>
      <c r="H65" s="77"/>
      <c r="I65" s="10"/>
    </row>
    <row r="66" spans="1:9">
      <c r="A66" s="19" t="s">
        <v>37</v>
      </c>
      <c r="B66" s="4" t="s">
        <v>143</v>
      </c>
      <c r="C66" s="10"/>
      <c r="D66" s="10"/>
      <c r="E66" s="10"/>
      <c r="F66" s="10"/>
      <c r="G66" s="10"/>
      <c r="H66" s="77"/>
      <c r="I66" s="10"/>
    </row>
    <row r="67" spans="1:9">
      <c r="A67" s="20" t="s">
        <v>144</v>
      </c>
      <c r="B67" s="4" t="s">
        <v>145</v>
      </c>
      <c r="C67" s="10"/>
      <c r="D67" s="10"/>
      <c r="E67" s="10"/>
      <c r="F67" s="10"/>
      <c r="G67" s="10"/>
      <c r="H67" s="77"/>
      <c r="I67" s="10"/>
    </row>
    <row r="68" spans="1:9">
      <c r="A68" s="19" t="s">
        <v>139</v>
      </c>
      <c r="B68" s="4" t="s">
        <v>146</v>
      </c>
      <c r="C68" s="10"/>
      <c r="D68" s="10"/>
      <c r="E68" s="10"/>
      <c r="F68" s="10"/>
      <c r="G68" s="10"/>
      <c r="H68" s="77"/>
      <c r="I68" s="10"/>
    </row>
    <row r="69" spans="1:9">
      <c r="A69" s="19" t="s">
        <v>141</v>
      </c>
      <c r="B69" s="4" t="s">
        <v>147</v>
      </c>
      <c r="C69" s="10"/>
      <c r="D69" s="10"/>
      <c r="E69" s="10"/>
      <c r="F69" s="10"/>
      <c r="G69" s="10"/>
      <c r="H69" s="77"/>
      <c r="I69" s="10"/>
    </row>
    <row r="70" spans="1:9">
      <c r="A70" s="19" t="s">
        <v>37</v>
      </c>
      <c r="B70" s="4" t="s">
        <v>148</v>
      </c>
      <c r="C70" s="10"/>
      <c r="D70" s="10"/>
      <c r="E70" s="10"/>
      <c r="F70" s="10"/>
      <c r="G70" s="10"/>
      <c r="H70" s="77"/>
      <c r="I70" s="10"/>
    </row>
    <row r="71" spans="1:9">
      <c r="A71" s="22" t="s">
        <v>149</v>
      </c>
      <c r="B71" s="4" t="s">
        <v>150</v>
      </c>
      <c r="C71" s="10"/>
      <c r="D71" s="10"/>
      <c r="E71" s="10"/>
      <c r="F71" s="10"/>
      <c r="G71" s="10"/>
      <c r="H71" s="77"/>
      <c r="I71" s="10"/>
    </row>
    <row r="72" spans="1:9">
      <c r="A72" s="20" t="s">
        <v>151</v>
      </c>
      <c r="B72" s="4" t="s">
        <v>152</v>
      </c>
      <c r="C72" s="10"/>
      <c r="D72" s="10"/>
      <c r="E72" s="10"/>
      <c r="F72" s="10"/>
      <c r="G72" s="10"/>
      <c r="H72" s="77"/>
      <c r="I72" s="10"/>
    </row>
    <row r="73" spans="1:9">
      <c r="A73" s="19" t="s">
        <v>139</v>
      </c>
      <c r="B73" s="4" t="s">
        <v>153</v>
      </c>
      <c r="C73" s="10"/>
      <c r="D73" s="10"/>
      <c r="E73" s="10"/>
      <c r="F73" s="10"/>
      <c r="G73" s="10"/>
      <c r="H73" s="77"/>
      <c r="I73" s="10"/>
    </row>
    <row r="74" spans="1:9">
      <c r="A74" s="19" t="s">
        <v>141</v>
      </c>
      <c r="B74" s="4" t="s">
        <v>154</v>
      </c>
      <c r="C74" s="10"/>
      <c r="D74" s="10"/>
      <c r="E74" s="10"/>
      <c r="F74" s="10"/>
      <c r="G74" s="10"/>
      <c r="H74" s="77"/>
      <c r="I74" s="10"/>
    </row>
    <row r="75" spans="1:9">
      <c r="A75" s="19" t="s">
        <v>37</v>
      </c>
      <c r="B75" s="4" t="s">
        <v>155</v>
      </c>
      <c r="C75" s="10"/>
      <c r="D75" s="10"/>
      <c r="E75" s="10"/>
      <c r="F75" s="10"/>
      <c r="G75" s="10"/>
      <c r="H75" s="77"/>
      <c r="I75" s="10"/>
    </row>
    <row r="76" spans="1:9">
      <c r="A76" s="16" t="s">
        <v>156</v>
      </c>
      <c r="B76" s="4" t="s">
        <v>157</v>
      </c>
      <c r="C76" s="10"/>
      <c r="D76" s="10"/>
      <c r="E76" s="10"/>
      <c r="F76" s="10"/>
      <c r="G76" s="10"/>
      <c r="H76" s="77"/>
      <c r="I76" s="10"/>
    </row>
    <row r="77" spans="1:9">
      <c r="A77" s="19" t="s">
        <v>139</v>
      </c>
      <c r="B77" s="4" t="s">
        <v>158</v>
      </c>
      <c r="C77" s="10"/>
      <c r="D77" s="10"/>
      <c r="E77" s="10"/>
      <c r="F77" s="10"/>
      <c r="G77" s="10"/>
      <c r="H77" s="77"/>
      <c r="I77" s="10"/>
    </row>
    <row r="78" spans="1:9">
      <c r="A78" s="19" t="s">
        <v>141</v>
      </c>
      <c r="B78" s="4" t="s">
        <v>159</v>
      </c>
      <c r="C78" s="10"/>
      <c r="D78" s="10"/>
      <c r="E78" s="10"/>
      <c r="F78" s="10"/>
      <c r="G78" s="10"/>
      <c r="H78" s="77"/>
      <c r="I78" s="10"/>
    </row>
    <row r="79" spans="1:9">
      <c r="A79" s="19" t="s">
        <v>37</v>
      </c>
      <c r="B79" s="4" t="s">
        <v>160</v>
      </c>
      <c r="C79" s="10"/>
      <c r="D79" s="10"/>
      <c r="E79" s="10"/>
      <c r="F79" s="10"/>
      <c r="G79" s="10"/>
      <c r="H79" s="77"/>
      <c r="I79" s="10"/>
    </row>
    <row r="80" spans="1:9">
      <c r="A80" s="22" t="s">
        <v>161</v>
      </c>
      <c r="B80" s="4" t="s">
        <v>162</v>
      </c>
      <c r="C80" s="10"/>
      <c r="D80" s="10"/>
      <c r="E80" s="10"/>
      <c r="F80" s="10"/>
      <c r="G80" s="10"/>
      <c r="H80" s="77"/>
      <c r="I80" s="10"/>
    </row>
    <row r="81" spans="1:9">
      <c r="A81" s="20" t="s">
        <v>139</v>
      </c>
      <c r="B81" s="4" t="s">
        <v>163</v>
      </c>
      <c r="C81" s="10"/>
      <c r="D81" s="10"/>
      <c r="E81" s="10"/>
      <c r="F81" s="10"/>
      <c r="G81" s="10"/>
      <c r="H81" s="77"/>
      <c r="I81" s="10"/>
    </row>
    <row r="82" spans="1:9">
      <c r="A82" s="20" t="s">
        <v>141</v>
      </c>
      <c r="B82" s="4" t="s">
        <v>164</v>
      </c>
      <c r="C82" s="10"/>
      <c r="D82" s="10"/>
      <c r="E82" s="10"/>
      <c r="F82" s="10"/>
      <c r="G82" s="10"/>
      <c r="H82" s="77"/>
      <c r="I82" s="10"/>
    </row>
    <row r="83" spans="1:9">
      <c r="A83" s="20" t="s">
        <v>37</v>
      </c>
      <c r="B83" s="4" t="s">
        <v>165</v>
      </c>
      <c r="C83" s="10"/>
      <c r="D83" s="10"/>
      <c r="E83" s="10"/>
      <c r="F83" s="10"/>
      <c r="G83" s="10"/>
      <c r="H83" s="77"/>
      <c r="I83" s="10"/>
    </row>
    <row r="84" spans="1:9" s="65" customFormat="1">
      <c r="A84" s="22" t="s">
        <v>166</v>
      </c>
      <c r="B84" s="4" t="s">
        <v>167</v>
      </c>
      <c r="C84" s="11"/>
      <c r="D84" s="11"/>
      <c r="E84" s="11"/>
      <c r="F84" s="11"/>
      <c r="G84" s="11"/>
      <c r="H84" s="77"/>
      <c r="I84" s="11"/>
    </row>
    <row r="85" spans="1:9" s="65" customFormat="1">
      <c r="A85" s="22" t="s">
        <v>168</v>
      </c>
      <c r="B85" s="4" t="s">
        <v>169</v>
      </c>
      <c r="C85" s="10"/>
      <c r="D85" s="10"/>
      <c r="E85" s="10"/>
      <c r="F85" s="10"/>
      <c r="G85" s="10"/>
      <c r="H85" s="77"/>
      <c r="I85" s="10"/>
    </row>
    <row r="86" spans="1:9" s="65" customFormat="1">
      <c r="A86" s="22" t="s">
        <v>170</v>
      </c>
      <c r="B86" s="4" t="s">
        <v>171</v>
      </c>
      <c r="C86" s="10"/>
      <c r="D86" s="10"/>
      <c r="E86" s="10"/>
      <c r="F86" s="10"/>
      <c r="G86" s="10"/>
      <c r="H86" s="77"/>
      <c r="I86" s="10"/>
    </row>
    <row r="87" spans="1:9" s="65" customFormat="1">
      <c r="A87" s="22" t="s">
        <v>172</v>
      </c>
      <c r="B87" s="4" t="s">
        <v>173</v>
      </c>
      <c r="C87" s="10"/>
      <c r="D87" s="10"/>
      <c r="E87" s="10"/>
      <c r="F87" s="10"/>
      <c r="G87" s="10"/>
      <c r="H87" s="77"/>
      <c r="I87" s="10"/>
    </row>
    <row r="88" spans="1:9" s="65" customFormat="1">
      <c r="A88" s="22" t="s">
        <v>174</v>
      </c>
      <c r="B88" s="4" t="s">
        <v>175</v>
      </c>
      <c r="C88" s="10"/>
      <c r="D88" s="10"/>
      <c r="E88" s="10"/>
      <c r="F88" s="10"/>
      <c r="G88" s="10"/>
      <c r="H88" s="77"/>
      <c r="I88" s="10"/>
    </row>
    <row r="89" spans="1:9" s="65" customFormat="1">
      <c r="A89" s="22" t="s">
        <v>176</v>
      </c>
      <c r="B89" s="4" t="s">
        <v>177</v>
      </c>
      <c r="C89" s="10"/>
      <c r="D89" s="10"/>
      <c r="E89" s="10"/>
      <c r="F89" s="10"/>
      <c r="G89" s="10"/>
      <c r="H89" s="77"/>
      <c r="I89" s="10"/>
    </row>
    <row r="90" spans="1:9" s="65" customFormat="1">
      <c r="A90" s="22" t="s">
        <v>88</v>
      </c>
      <c r="B90" s="4" t="s">
        <v>178</v>
      </c>
      <c r="C90" s="10"/>
      <c r="D90" s="10"/>
      <c r="E90" s="10"/>
      <c r="F90" s="10"/>
      <c r="G90" s="10"/>
      <c r="H90" s="77"/>
      <c r="I90" s="10"/>
    </row>
    <row r="91" spans="1:9" s="65" customFormat="1">
      <c r="A91" s="22" t="s">
        <v>179</v>
      </c>
      <c r="B91" s="4" t="s">
        <v>180</v>
      </c>
      <c r="C91" s="10"/>
      <c r="D91" s="10"/>
      <c r="E91" s="10"/>
      <c r="F91" s="10"/>
      <c r="G91" s="10"/>
      <c r="H91" s="77"/>
      <c r="I91" s="10"/>
    </row>
    <row r="92" spans="1:9" s="65" customFormat="1">
      <c r="A92" s="15" t="s">
        <v>181</v>
      </c>
      <c r="B92" s="4" t="s">
        <v>182</v>
      </c>
      <c r="C92" s="10"/>
      <c r="D92" s="10"/>
      <c r="E92" s="10"/>
      <c r="F92" s="10"/>
      <c r="G92" s="10"/>
      <c r="H92" s="77"/>
      <c r="I92" s="10"/>
    </row>
    <row r="93" spans="1:9" s="65" customFormat="1">
      <c r="A93" s="22" t="s">
        <v>183</v>
      </c>
      <c r="B93" s="4" t="s">
        <v>184</v>
      </c>
      <c r="C93" s="10"/>
      <c r="D93" s="10"/>
      <c r="E93" s="10"/>
      <c r="F93" s="10"/>
      <c r="G93" s="10"/>
      <c r="H93" s="77"/>
      <c r="I93" s="10"/>
    </row>
    <row r="94" spans="1:9" s="65" customFormat="1">
      <c r="A94" s="22" t="s">
        <v>185</v>
      </c>
      <c r="B94" s="4" t="s">
        <v>186</v>
      </c>
      <c r="C94" s="10"/>
      <c r="D94" s="10"/>
      <c r="E94" s="10"/>
      <c r="F94" s="10"/>
      <c r="G94" s="10"/>
      <c r="H94" s="77"/>
      <c r="I94" s="10"/>
    </row>
    <row r="95" spans="1:9" s="65" customFormat="1">
      <c r="A95" s="22" t="s">
        <v>187</v>
      </c>
      <c r="B95" s="4" t="s">
        <v>188</v>
      </c>
      <c r="C95" s="10"/>
      <c r="D95" s="10"/>
      <c r="E95" s="10"/>
      <c r="F95" s="10"/>
      <c r="G95" s="10"/>
      <c r="H95" s="77"/>
      <c r="I95" s="10"/>
    </row>
    <row r="96" spans="1:9" s="65" customFormat="1">
      <c r="A96" s="22" t="s">
        <v>189</v>
      </c>
      <c r="B96" s="4" t="s">
        <v>190</v>
      </c>
      <c r="C96" s="10"/>
      <c r="D96" s="10"/>
      <c r="E96" s="10"/>
      <c r="F96" s="10"/>
      <c r="G96" s="10"/>
      <c r="H96" s="77"/>
      <c r="I96" s="10"/>
    </row>
    <row r="97" spans="1:9" s="65" customFormat="1">
      <c r="A97" s="20" t="s">
        <v>191</v>
      </c>
      <c r="B97" s="4" t="s">
        <v>192</v>
      </c>
      <c r="C97" s="10"/>
      <c r="D97" s="10"/>
      <c r="E97" s="10"/>
      <c r="F97" s="10"/>
      <c r="G97" s="10"/>
      <c r="H97" s="77"/>
      <c r="I97" s="10"/>
    </row>
    <row r="98" spans="1:9" s="65" customFormat="1">
      <c r="A98" s="20" t="s">
        <v>193</v>
      </c>
      <c r="B98" s="4" t="s">
        <v>194</v>
      </c>
      <c r="C98" s="8"/>
      <c r="D98" s="8"/>
      <c r="E98" s="8"/>
      <c r="F98" s="8"/>
      <c r="G98" s="8"/>
      <c r="H98" s="77"/>
      <c r="I98" s="8"/>
    </row>
    <row r="99" spans="1:9" s="65" customFormat="1">
      <c r="A99" s="22" t="s">
        <v>195</v>
      </c>
      <c r="B99" s="4" t="s">
        <v>196</v>
      </c>
      <c r="C99" s="8"/>
      <c r="D99" s="8"/>
      <c r="E99" s="8"/>
      <c r="F99" s="8"/>
      <c r="G99" s="8"/>
      <c r="H99" s="77"/>
      <c r="I99" s="8"/>
    </row>
    <row r="100" spans="1:9" s="65" customFormat="1">
      <c r="A100" s="14" t="s">
        <v>38</v>
      </c>
      <c r="B100" s="13" t="s">
        <v>197</v>
      </c>
      <c r="C100" s="10"/>
      <c r="D100" s="10"/>
      <c r="E100" s="10"/>
      <c r="F100" s="10"/>
      <c r="G100" s="10"/>
      <c r="H100" s="77"/>
      <c r="I100" s="10"/>
    </row>
    <row r="101" spans="1:9" s="65" customFormat="1">
      <c r="A101" s="12" t="s">
        <v>40</v>
      </c>
      <c r="B101" s="13" t="s">
        <v>198</v>
      </c>
      <c r="C101" s="10"/>
      <c r="D101" s="10"/>
      <c r="E101" s="10"/>
      <c r="F101" s="10"/>
      <c r="G101" s="10"/>
      <c r="H101" s="77"/>
      <c r="I101" s="10"/>
    </row>
    <row r="102" spans="1:9" s="65" customFormat="1">
      <c r="A102" s="67"/>
      <c r="B102" s="62"/>
      <c r="C102" s="62"/>
      <c r="D102" s="62"/>
      <c r="E102" s="62"/>
      <c r="F102" s="62"/>
      <c r="G102" s="62"/>
      <c r="H102" s="63"/>
      <c r="I102" s="64"/>
    </row>
    <row r="103" spans="1:9" s="65" customFormat="1">
      <c r="A103" s="67"/>
      <c r="B103" s="62"/>
      <c r="C103" s="62"/>
      <c r="D103" s="62"/>
      <c r="E103" s="62"/>
      <c r="F103" s="62"/>
      <c r="G103" s="62"/>
      <c r="H103" s="63"/>
      <c r="I103" s="64"/>
    </row>
    <row r="104" spans="1:9" s="65" customFormat="1">
      <c r="A104" s="67"/>
      <c r="B104" s="62"/>
      <c r="C104" s="62"/>
      <c r="D104" s="62"/>
      <c r="E104" s="62"/>
      <c r="F104" s="62"/>
      <c r="G104" s="62"/>
      <c r="H104" s="63"/>
      <c r="I104" s="64"/>
    </row>
    <row r="105" spans="1:9" s="65" customFormat="1">
      <c r="A105" s="67"/>
      <c r="B105" s="62"/>
      <c r="C105" s="62"/>
      <c r="D105" s="62"/>
      <c r="E105" s="62"/>
      <c r="F105" s="62"/>
      <c r="G105" s="62"/>
      <c r="H105" s="63"/>
      <c r="I105" s="64"/>
    </row>
    <row r="106" spans="1:9" s="65" customFormat="1">
      <c r="A106" s="67"/>
      <c r="B106" s="62"/>
      <c r="C106" s="62"/>
      <c r="D106" s="62"/>
      <c r="E106" s="62"/>
      <c r="F106" s="62"/>
      <c r="G106" s="62"/>
      <c r="H106" s="63"/>
      <c r="I106" s="64"/>
    </row>
    <row r="107" spans="1:9" s="65" customFormat="1">
      <c r="A107" s="67"/>
      <c r="B107" s="62"/>
      <c r="C107" s="62"/>
      <c r="D107" s="62"/>
      <c r="E107" s="62"/>
      <c r="F107" s="62"/>
      <c r="G107" s="62"/>
      <c r="H107" s="63"/>
      <c r="I107" s="64"/>
    </row>
    <row r="108" spans="1:9" s="65" customFormat="1">
      <c r="A108" s="67"/>
      <c r="B108" s="62"/>
      <c r="C108" s="62"/>
      <c r="D108" s="62"/>
      <c r="E108" s="62"/>
      <c r="F108" s="62"/>
      <c r="G108" s="62"/>
      <c r="H108" s="63"/>
      <c r="I108" s="64"/>
    </row>
    <row r="109" spans="1:9" s="65" customFormat="1">
      <c r="A109" s="67"/>
      <c r="B109" s="62"/>
      <c r="C109" s="62"/>
      <c r="D109" s="62"/>
      <c r="E109" s="62"/>
      <c r="F109" s="62"/>
      <c r="G109" s="62"/>
      <c r="H109" s="63"/>
      <c r="I109" s="64"/>
    </row>
    <row r="110" spans="1:9" s="65" customFormat="1">
      <c r="A110" s="67"/>
      <c r="B110" s="62"/>
      <c r="C110" s="62"/>
      <c r="D110" s="62"/>
      <c r="E110" s="62"/>
      <c r="F110" s="62"/>
      <c r="G110" s="62"/>
      <c r="H110" s="63"/>
      <c r="I110" s="64"/>
    </row>
    <row r="111" spans="1:9" s="65" customFormat="1">
      <c r="A111" s="67"/>
      <c r="B111" s="62"/>
      <c r="C111" s="62"/>
      <c r="D111" s="62"/>
      <c r="E111" s="62"/>
      <c r="F111" s="62"/>
      <c r="G111" s="62"/>
      <c r="H111" s="63"/>
      <c r="I111" s="64"/>
    </row>
    <row r="112" spans="1:9" s="65" customFormat="1">
      <c r="A112" s="67"/>
      <c r="B112" s="62"/>
      <c r="C112" s="62"/>
      <c r="D112" s="62"/>
      <c r="E112" s="62"/>
      <c r="F112" s="62"/>
      <c r="G112" s="62"/>
      <c r="H112" s="63"/>
      <c r="I112" s="64"/>
    </row>
  </sheetData>
  <mergeCells count="4">
    <mergeCell ref="B6:G6"/>
    <mergeCell ref="B7:G7"/>
    <mergeCell ref="B8:G8"/>
    <mergeCell ref="D14:G14"/>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I107"/>
  <sheetViews>
    <sheetView showGridLines="0" zoomScale="85" zoomScaleNormal="85" workbookViewId="0">
      <selection activeCell="H15" sqref="H15"/>
    </sheetView>
  </sheetViews>
  <sheetFormatPr defaultColWidth="9.1328125" defaultRowHeight="14.25"/>
  <cols>
    <col min="1" max="1" width="61.265625" style="62" customWidth="1"/>
    <col min="2" max="2" width="11.59765625" style="64" bestFit="1" customWidth="1"/>
    <col min="3" max="4" width="17.265625" style="64" customWidth="1"/>
    <col min="5" max="5" width="20" style="64" bestFit="1" customWidth="1"/>
    <col min="6" max="7" width="17.265625" style="64" customWidth="1"/>
    <col min="8" max="8" width="6.3984375" style="64" customWidth="1"/>
    <col min="9" max="9" width="97" style="64" customWidth="1"/>
    <col min="10" max="11" width="14.73046875" style="64" customWidth="1"/>
    <col min="12" max="16384" width="9.1328125" style="64"/>
  </cols>
  <sheetData>
    <row r="1" spans="1:9" ht="32.65" customHeight="1">
      <c r="A1" s="61" t="str">
        <f>Summary!$A$1</f>
        <v>PRA Insurance Stress Testing 2019</v>
      </c>
      <c r="B1" s="62"/>
      <c r="C1" s="62"/>
      <c r="D1" s="62"/>
      <c r="E1" s="62"/>
      <c r="F1" s="62"/>
      <c r="G1" s="62"/>
    </row>
    <row r="2" spans="1:9" ht="21">
      <c r="A2" s="100" t="s">
        <v>409</v>
      </c>
      <c r="B2" s="72" t="s">
        <v>369</v>
      </c>
      <c r="C2" s="62"/>
      <c r="D2" s="62"/>
      <c r="E2" s="62"/>
      <c r="F2" s="356" t="s">
        <v>21</v>
      </c>
      <c r="G2" s="356"/>
    </row>
    <row r="3" spans="1:9">
      <c r="B3" s="62"/>
      <c r="C3" s="62"/>
      <c r="D3" s="62"/>
      <c r="E3" s="62"/>
      <c r="F3" s="357" t="s">
        <v>19</v>
      </c>
      <c r="G3" s="357"/>
    </row>
    <row r="4" spans="1:9" ht="21" customHeight="1">
      <c r="B4" s="62"/>
      <c r="C4" s="62"/>
      <c r="D4" s="62"/>
      <c r="E4" s="62"/>
      <c r="F4" s="358" t="s">
        <v>20</v>
      </c>
      <c r="G4" s="358"/>
    </row>
    <row r="5" spans="1:9">
      <c r="A5" s="67"/>
      <c r="B5" s="62"/>
      <c r="C5" s="62"/>
      <c r="D5" s="62"/>
      <c r="E5" s="62"/>
      <c r="F5" s="62"/>
      <c r="G5" s="62"/>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row>
    <row r="8" spans="1:9">
      <c r="A8" s="1" t="s">
        <v>13</v>
      </c>
      <c r="B8" s="350" t="str">
        <f>IF('Firm Info'!$B$11="","", TEXT('Firm Info'!$B$11,"dd/mm/yyyy"))</f>
        <v>31/12/2018</v>
      </c>
      <c r="C8" s="351"/>
      <c r="D8" s="351" t="str">
        <f>IF('Firm Info'!D10="","", TEXT('Firm Info'!D10+1,"dd/mm/yyyy"))</f>
        <v/>
      </c>
      <c r="E8" s="351"/>
      <c r="F8" s="351" t="str">
        <f>IF('Firm Info'!F10="","", TEXT('Firm Info'!F10+1,"dd/mm/yyyy"))</f>
        <v/>
      </c>
      <c r="G8" s="352"/>
    </row>
    <row r="9" spans="1:9">
      <c r="A9" s="70"/>
      <c r="B9" s="113"/>
      <c r="C9" s="113"/>
    </row>
    <row r="10" spans="1:9" ht="21">
      <c r="A10" s="72" t="s">
        <v>331</v>
      </c>
    </row>
    <row r="11" spans="1:9" ht="15.75">
      <c r="A11" s="132" t="s">
        <v>488</v>
      </c>
    </row>
    <row r="12" spans="1:9" ht="14.25" customHeight="1">
      <c r="A12" s="132" t="s">
        <v>489</v>
      </c>
    </row>
    <row r="13" spans="1:9" ht="54.75" customHeight="1">
      <c r="A13" s="206" t="s">
        <v>10</v>
      </c>
      <c r="B13" s="174"/>
      <c r="C13" s="175"/>
      <c r="D13" s="354" t="s">
        <v>363</v>
      </c>
      <c r="E13" s="354"/>
      <c r="F13" s="354"/>
      <c r="G13" s="354"/>
      <c r="I13" s="5" t="s">
        <v>386</v>
      </c>
    </row>
    <row r="14" spans="1:9">
      <c r="A14" s="355" t="s">
        <v>234</v>
      </c>
      <c r="B14" s="176" t="s">
        <v>379</v>
      </c>
      <c r="C14" s="177" t="s">
        <v>2</v>
      </c>
      <c r="D14" s="177" t="s">
        <v>374</v>
      </c>
      <c r="E14" s="177" t="s">
        <v>375</v>
      </c>
      <c r="F14" s="178" t="s">
        <v>381</v>
      </c>
      <c r="G14" s="178" t="s">
        <v>382</v>
      </c>
      <c r="I14" s="133"/>
    </row>
    <row r="15" spans="1:9">
      <c r="A15" s="355"/>
      <c r="B15" s="176" t="s">
        <v>380</v>
      </c>
      <c r="C15" s="179"/>
      <c r="D15" s="179"/>
      <c r="E15" s="179"/>
      <c r="F15" s="178"/>
      <c r="G15" s="178"/>
      <c r="I15" s="133"/>
    </row>
    <row r="16" spans="1:9" ht="28.5">
      <c r="A16" s="181" t="s">
        <v>236</v>
      </c>
      <c r="B16" s="182" t="s">
        <v>235</v>
      </c>
      <c r="C16" s="183"/>
      <c r="D16" s="183"/>
      <c r="E16" s="183"/>
      <c r="F16" s="183"/>
      <c r="G16" s="183"/>
      <c r="I16" s="10"/>
    </row>
    <row r="17" spans="1:9">
      <c r="A17" s="184" t="s">
        <v>238</v>
      </c>
      <c r="B17" s="182" t="s">
        <v>237</v>
      </c>
      <c r="C17" s="183"/>
      <c r="D17" s="183"/>
      <c r="E17" s="183"/>
      <c r="F17" s="183"/>
      <c r="G17" s="183"/>
      <c r="I17" s="10"/>
    </row>
    <row r="18" spans="1:9">
      <c r="A18" s="184" t="s">
        <v>240</v>
      </c>
      <c r="B18" s="182" t="s">
        <v>239</v>
      </c>
      <c r="C18" s="183"/>
      <c r="D18" s="183"/>
      <c r="E18" s="183"/>
      <c r="F18" s="183"/>
      <c r="G18" s="183"/>
      <c r="I18" s="10"/>
    </row>
    <row r="19" spans="1:9">
      <c r="A19" s="184" t="s">
        <v>242</v>
      </c>
      <c r="B19" s="182" t="s">
        <v>241</v>
      </c>
      <c r="C19" s="183"/>
      <c r="D19" s="183"/>
      <c r="E19" s="183"/>
      <c r="F19" s="183"/>
      <c r="G19" s="183"/>
      <c r="I19" s="10"/>
    </row>
    <row r="20" spans="1:9">
      <c r="A20" s="184" t="s">
        <v>244</v>
      </c>
      <c r="B20" s="182" t="s">
        <v>243</v>
      </c>
      <c r="C20" s="183"/>
      <c r="D20" s="183"/>
      <c r="E20" s="183"/>
      <c r="F20" s="183"/>
      <c r="G20" s="183"/>
      <c r="I20" s="10"/>
    </row>
    <row r="21" spans="1:9">
      <c r="A21" s="184" t="s">
        <v>246</v>
      </c>
      <c r="B21" s="182" t="s">
        <v>245</v>
      </c>
      <c r="C21" s="183"/>
      <c r="D21" s="183"/>
      <c r="E21" s="183"/>
      <c r="F21" s="183"/>
      <c r="G21" s="183"/>
      <c r="I21" s="10"/>
    </row>
    <row r="22" spans="1:9">
      <c r="A22" s="184" t="s">
        <v>248</v>
      </c>
      <c r="B22" s="182" t="s">
        <v>247</v>
      </c>
      <c r="C22" s="183"/>
      <c r="D22" s="183"/>
      <c r="E22" s="183"/>
      <c r="F22" s="183"/>
      <c r="G22" s="183"/>
      <c r="I22" s="10"/>
    </row>
    <row r="23" spans="1:9">
      <c r="A23" s="185" t="s">
        <v>250</v>
      </c>
      <c r="B23" s="221" t="s">
        <v>249</v>
      </c>
      <c r="C23" s="180">
        <f>SUM(C16:C22)</f>
        <v>0</v>
      </c>
      <c r="D23" s="180">
        <f t="shared" ref="D23:G23" si="0">SUM(D16:D22)</f>
        <v>0</v>
      </c>
      <c r="E23" s="180">
        <f t="shared" si="0"/>
        <v>0</v>
      </c>
      <c r="F23" s="180">
        <f t="shared" si="0"/>
        <v>0</v>
      </c>
      <c r="G23" s="180">
        <f t="shared" si="0"/>
        <v>0</v>
      </c>
      <c r="I23" s="10"/>
    </row>
    <row r="24" spans="1:9">
      <c r="A24" s="184" t="s">
        <v>252</v>
      </c>
      <c r="B24" s="182" t="s">
        <v>251</v>
      </c>
      <c r="C24" s="183"/>
      <c r="D24" s="183"/>
      <c r="E24" s="183"/>
      <c r="F24" s="183"/>
      <c r="G24" s="183"/>
      <c r="I24" s="10"/>
    </row>
    <row r="25" spans="1:9">
      <c r="A25" s="184" t="s">
        <v>254</v>
      </c>
      <c r="B25" s="182" t="s">
        <v>253</v>
      </c>
      <c r="C25" s="183"/>
      <c r="D25" s="183"/>
      <c r="E25" s="183"/>
      <c r="F25" s="183"/>
      <c r="G25" s="183"/>
      <c r="I25" s="10"/>
    </row>
    <row r="26" spans="1:9">
      <c r="A26" s="184" t="s">
        <v>256</v>
      </c>
      <c r="B26" s="182" t="s">
        <v>255</v>
      </c>
      <c r="C26" s="183"/>
      <c r="D26" s="183"/>
      <c r="E26" s="183"/>
      <c r="F26" s="183"/>
      <c r="G26" s="183"/>
      <c r="I26" s="10"/>
    </row>
    <row r="27" spans="1:9">
      <c r="A27" s="185" t="s">
        <v>258</v>
      </c>
      <c r="B27" s="221" t="s">
        <v>257</v>
      </c>
      <c r="C27" s="180">
        <f>SUM(C24:C26)</f>
        <v>0</v>
      </c>
      <c r="D27" s="180">
        <f t="shared" ref="D27:G27" si="1">SUM(D24:D26)</f>
        <v>0</v>
      </c>
      <c r="E27" s="180">
        <f t="shared" si="1"/>
        <v>0</v>
      </c>
      <c r="F27" s="180">
        <f t="shared" si="1"/>
        <v>0</v>
      </c>
      <c r="G27" s="180">
        <f t="shared" si="1"/>
        <v>0</v>
      </c>
      <c r="I27" s="10"/>
    </row>
    <row r="28" spans="1:9">
      <c r="A28" s="184" t="s">
        <v>260</v>
      </c>
      <c r="B28" s="182" t="s">
        <v>259</v>
      </c>
      <c r="C28" s="183"/>
      <c r="D28" s="183"/>
      <c r="E28" s="183"/>
      <c r="F28" s="183"/>
      <c r="G28" s="183"/>
      <c r="I28" s="10"/>
    </row>
    <row r="29" spans="1:9">
      <c r="A29" s="184" t="s">
        <v>262</v>
      </c>
      <c r="B29" s="182" t="s">
        <v>261</v>
      </c>
      <c r="C29" s="183"/>
      <c r="D29" s="183"/>
      <c r="E29" s="183"/>
      <c r="F29" s="183"/>
      <c r="G29" s="183"/>
      <c r="I29" s="10"/>
    </row>
    <row r="30" spans="1:9">
      <c r="A30" s="184" t="s">
        <v>264</v>
      </c>
      <c r="B30" s="182" t="s">
        <v>263</v>
      </c>
      <c r="C30" s="183"/>
      <c r="D30" s="183"/>
      <c r="E30" s="183"/>
      <c r="F30" s="183"/>
      <c r="G30" s="183"/>
      <c r="I30" s="10"/>
    </row>
    <row r="31" spans="1:9">
      <c r="A31" s="184" t="s">
        <v>266</v>
      </c>
      <c r="B31" s="182" t="s">
        <v>265</v>
      </c>
      <c r="C31" s="183"/>
      <c r="D31" s="183"/>
      <c r="E31" s="183"/>
      <c r="F31" s="183"/>
      <c r="G31" s="183"/>
      <c r="I31" s="10"/>
    </row>
    <row r="32" spans="1:9">
      <c r="A32" s="184" t="s">
        <v>268</v>
      </c>
      <c r="B32" s="182" t="s">
        <v>267</v>
      </c>
      <c r="C32" s="183"/>
      <c r="D32" s="183"/>
      <c r="E32" s="183"/>
      <c r="F32" s="183"/>
      <c r="G32" s="183"/>
      <c r="I32" s="10"/>
    </row>
    <row r="33" spans="1:9">
      <c r="A33" s="184" t="s">
        <v>270</v>
      </c>
      <c r="B33" s="182" t="s">
        <v>269</v>
      </c>
      <c r="C33" s="183"/>
      <c r="D33" s="183"/>
      <c r="E33" s="183"/>
      <c r="F33" s="183"/>
      <c r="G33" s="183"/>
      <c r="I33" s="10"/>
    </row>
    <row r="34" spans="1:9">
      <c r="A34" s="184" t="s">
        <v>272</v>
      </c>
      <c r="B34" s="182" t="s">
        <v>271</v>
      </c>
      <c r="C34" s="183"/>
      <c r="D34" s="183"/>
      <c r="E34" s="183"/>
      <c r="F34" s="183"/>
      <c r="G34" s="183"/>
      <c r="I34" s="10"/>
    </row>
    <row r="35" spans="1:9" ht="14.25" customHeight="1">
      <c r="A35" s="184" t="s">
        <v>274</v>
      </c>
      <c r="B35" s="182" t="s">
        <v>273</v>
      </c>
      <c r="C35" s="183"/>
      <c r="D35" s="183"/>
      <c r="E35" s="183"/>
      <c r="F35" s="183"/>
      <c r="G35" s="183"/>
      <c r="I35" s="10"/>
    </row>
    <row r="36" spans="1:9">
      <c r="A36" s="185" t="s">
        <v>276</v>
      </c>
      <c r="B36" s="221" t="s">
        <v>275</v>
      </c>
      <c r="C36" s="180">
        <f>SUM(C28:C35)</f>
        <v>0</v>
      </c>
      <c r="D36" s="180">
        <f t="shared" ref="D36:G36" si="2">SUM(D28:D35)</f>
        <v>0</v>
      </c>
      <c r="E36" s="180">
        <f t="shared" si="2"/>
        <v>0</v>
      </c>
      <c r="F36" s="180">
        <f t="shared" si="2"/>
        <v>0</v>
      </c>
      <c r="G36" s="180">
        <f t="shared" si="2"/>
        <v>0</v>
      </c>
      <c r="I36" s="10"/>
    </row>
    <row r="37" spans="1:9">
      <c r="A37" s="184" t="s">
        <v>278</v>
      </c>
      <c r="B37" s="182" t="s">
        <v>277</v>
      </c>
      <c r="C37" s="183"/>
      <c r="D37" s="183"/>
      <c r="E37" s="183"/>
      <c r="F37" s="183"/>
      <c r="G37" s="183"/>
      <c r="I37" s="10"/>
    </row>
    <row r="38" spans="1:9">
      <c r="A38" s="184" t="s">
        <v>280</v>
      </c>
      <c r="B38" s="182" t="s">
        <v>279</v>
      </c>
      <c r="C38" s="183"/>
      <c r="D38" s="183"/>
      <c r="E38" s="183"/>
      <c r="F38" s="183"/>
      <c r="G38" s="183"/>
      <c r="I38" s="10"/>
    </row>
    <row r="39" spans="1:9">
      <c r="A39" s="184" t="s">
        <v>282</v>
      </c>
      <c r="B39" s="182" t="s">
        <v>281</v>
      </c>
      <c r="C39" s="183"/>
      <c r="D39" s="183"/>
      <c r="E39" s="183"/>
      <c r="F39" s="183"/>
      <c r="G39" s="183"/>
      <c r="I39" s="10"/>
    </row>
    <row r="40" spans="1:9">
      <c r="A40" s="184" t="s">
        <v>284</v>
      </c>
      <c r="B40" s="182" t="s">
        <v>283</v>
      </c>
      <c r="C40" s="183"/>
      <c r="D40" s="183"/>
      <c r="E40" s="183"/>
      <c r="F40" s="183"/>
      <c r="G40" s="183"/>
      <c r="I40" s="10"/>
    </row>
    <row r="41" spans="1:9">
      <c r="A41" s="185" t="s">
        <v>286</v>
      </c>
      <c r="B41" s="221" t="s">
        <v>285</v>
      </c>
      <c r="C41" s="180">
        <f>SUM(C37:C40)</f>
        <v>0</v>
      </c>
      <c r="D41" s="180">
        <f t="shared" ref="D41:G41" si="3">SUM(D37:D40)</f>
        <v>0</v>
      </c>
      <c r="E41" s="180">
        <f t="shared" si="3"/>
        <v>0</v>
      </c>
      <c r="F41" s="180">
        <f t="shared" si="3"/>
        <v>0</v>
      </c>
      <c r="G41" s="180">
        <f t="shared" si="3"/>
        <v>0</v>
      </c>
      <c r="I41" s="10"/>
    </row>
    <row r="42" spans="1:9">
      <c r="A42" s="184" t="s">
        <v>357</v>
      </c>
      <c r="B42" s="182" t="s">
        <v>287</v>
      </c>
      <c r="C42" s="183"/>
      <c r="D42" s="183"/>
      <c r="E42" s="183"/>
      <c r="F42" s="183"/>
      <c r="G42" s="183"/>
      <c r="I42" s="10"/>
    </row>
    <row r="43" spans="1:9">
      <c r="A43" s="184" t="s">
        <v>358</v>
      </c>
      <c r="B43" s="182" t="s">
        <v>288</v>
      </c>
      <c r="C43" s="183"/>
      <c r="D43" s="183"/>
      <c r="E43" s="183"/>
      <c r="F43" s="183"/>
      <c r="G43" s="183"/>
      <c r="I43" s="10"/>
    </row>
    <row r="44" spans="1:9">
      <c r="A44" s="184" t="s">
        <v>289</v>
      </c>
      <c r="B44" s="182" t="s">
        <v>290</v>
      </c>
      <c r="C44" s="183"/>
      <c r="D44" s="183"/>
      <c r="E44" s="183"/>
      <c r="F44" s="183"/>
      <c r="G44" s="183"/>
      <c r="I44" s="10"/>
    </row>
    <row r="45" spans="1:9">
      <c r="A45" s="184" t="s">
        <v>266</v>
      </c>
      <c r="B45" s="182" t="s">
        <v>291</v>
      </c>
      <c r="C45" s="183"/>
      <c r="D45" s="183"/>
      <c r="E45" s="183"/>
      <c r="F45" s="183"/>
      <c r="G45" s="183"/>
      <c r="I45" s="10"/>
    </row>
    <row r="46" spans="1:9">
      <c r="A46" s="184" t="s">
        <v>292</v>
      </c>
      <c r="B46" s="182" t="s">
        <v>359</v>
      </c>
      <c r="C46" s="183"/>
      <c r="D46" s="183"/>
      <c r="E46" s="183"/>
      <c r="F46" s="183"/>
      <c r="G46" s="183"/>
      <c r="H46" s="126"/>
      <c r="I46" s="10"/>
    </row>
    <row r="47" spans="1:9">
      <c r="A47" s="185" t="s">
        <v>360</v>
      </c>
      <c r="B47" s="221" t="s">
        <v>293</v>
      </c>
      <c r="C47" s="180">
        <f>SUM(C42:C46)</f>
        <v>0</v>
      </c>
      <c r="D47" s="180">
        <f t="shared" ref="D47:G47" si="4">SUM(D42:D46)</f>
        <v>0</v>
      </c>
      <c r="E47" s="180">
        <f t="shared" si="4"/>
        <v>0</v>
      </c>
      <c r="F47" s="180">
        <f t="shared" si="4"/>
        <v>0</v>
      </c>
      <c r="G47" s="180">
        <f t="shared" si="4"/>
        <v>0</v>
      </c>
      <c r="I47" s="10"/>
    </row>
    <row r="48" spans="1:9">
      <c r="A48" s="184" t="s">
        <v>295</v>
      </c>
      <c r="B48" s="182" t="s">
        <v>294</v>
      </c>
      <c r="C48" s="183"/>
      <c r="D48" s="183"/>
      <c r="E48" s="183"/>
      <c r="F48" s="183"/>
      <c r="G48" s="183"/>
      <c r="I48" s="10"/>
    </row>
    <row r="49" spans="1:9">
      <c r="A49" s="184" t="s">
        <v>297</v>
      </c>
      <c r="B49" s="182" t="s">
        <v>296</v>
      </c>
      <c r="C49" s="183"/>
      <c r="D49" s="183"/>
      <c r="E49" s="183"/>
      <c r="F49" s="183"/>
      <c r="G49" s="183"/>
      <c r="I49" s="10"/>
    </row>
    <row r="50" spans="1:9">
      <c r="A50" s="187" t="s">
        <v>383</v>
      </c>
      <c r="B50" s="188" t="s">
        <v>298</v>
      </c>
      <c r="C50" s="180">
        <f>SUM(C48:C49)</f>
        <v>0</v>
      </c>
      <c r="D50" s="180">
        <f t="shared" ref="D50:G50" si="5">SUM(D48:D49)</f>
        <v>0</v>
      </c>
      <c r="E50" s="180">
        <f t="shared" si="5"/>
        <v>0</v>
      </c>
      <c r="F50" s="180">
        <f t="shared" si="5"/>
        <v>0</v>
      </c>
      <c r="G50" s="180">
        <f t="shared" si="5"/>
        <v>0</v>
      </c>
      <c r="I50" s="10"/>
    </row>
    <row r="51" spans="1:9" ht="28.5">
      <c r="A51" s="187" t="s">
        <v>300</v>
      </c>
      <c r="B51" s="221" t="s">
        <v>299</v>
      </c>
      <c r="C51" s="180">
        <f>C23+C27+C36+C41+C47+C50</f>
        <v>0</v>
      </c>
      <c r="D51" s="180">
        <f t="shared" ref="D51:G51" si="6">D23+D27+D36+D41+D47+D50</f>
        <v>0</v>
      </c>
      <c r="E51" s="180">
        <f t="shared" si="6"/>
        <v>0</v>
      </c>
      <c r="F51" s="180">
        <f t="shared" si="6"/>
        <v>0</v>
      </c>
      <c r="G51" s="180">
        <f t="shared" si="6"/>
        <v>0</v>
      </c>
      <c r="I51" s="10"/>
    </row>
    <row r="52" spans="1:9">
      <c r="A52" s="184" t="s">
        <v>302</v>
      </c>
      <c r="B52" s="182" t="s">
        <v>301</v>
      </c>
      <c r="C52" s="183"/>
      <c r="D52" s="183"/>
      <c r="E52" s="183"/>
      <c r="F52" s="183"/>
      <c r="G52" s="183"/>
      <c r="I52" s="10"/>
    </row>
    <row r="53" spans="1:9">
      <c r="A53" s="184" t="s">
        <v>304</v>
      </c>
      <c r="B53" s="182" t="s">
        <v>303</v>
      </c>
      <c r="C53" s="183"/>
      <c r="D53" s="183"/>
      <c r="E53" s="183"/>
      <c r="F53" s="183"/>
      <c r="G53" s="183"/>
      <c r="I53" s="10"/>
    </row>
    <row r="54" spans="1:9">
      <c r="A54" s="184" t="s">
        <v>306</v>
      </c>
      <c r="B54" s="182" t="s">
        <v>305</v>
      </c>
      <c r="C54" s="183"/>
      <c r="D54" s="183"/>
      <c r="E54" s="183"/>
      <c r="F54" s="183"/>
      <c r="G54" s="183"/>
      <c r="I54" s="10"/>
    </row>
    <row r="55" spans="1:9">
      <c r="A55" s="184" t="s">
        <v>308</v>
      </c>
      <c r="B55" s="182" t="s">
        <v>307</v>
      </c>
      <c r="C55" s="183"/>
      <c r="D55" s="183"/>
      <c r="E55" s="183"/>
      <c r="F55" s="183"/>
      <c r="G55" s="183"/>
      <c r="I55" s="10"/>
    </row>
    <row r="56" spans="1:9">
      <c r="A56" s="184" t="s">
        <v>310</v>
      </c>
      <c r="B56" s="182" t="s">
        <v>309</v>
      </c>
      <c r="C56" s="183"/>
      <c r="D56" s="183"/>
      <c r="E56" s="183"/>
      <c r="F56" s="183"/>
      <c r="G56" s="183"/>
      <c r="I56" s="10"/>
    </row>
    <row r="57" spans="1:9">
      <c r="A57" s="184" t="s">
        <v>312</v>
      </c>
      <c r="B57" s="182" t="s">
        <v>311</v>
      </c>
      <c r="C57" s="183"/>
      <c r="D57" s="183"/>
      <c r="E57" s="183"/>
      <c r="F57" s="183"/>
      <c r="G57" s="183"/>
      <c r="I57" s="10"/>
    </row>
    <row r="58" spans="1:9">
      <c r="A58" s="187" t="s">
        <v>384</v>
      </c>
      <c r="B58" s="221" t="s">
        <v>313</v>
      </c>
      <c r="C58" s="180">
        <f>SUM(C52:C57)</f>
        <v>0</v>
      </c>
      <c r="D58" s="180">
        <f t="shared" ref="D58:G58" si="7">SUM(D52:D57)</f>
        <v>0</v>
      </c>
      <c r="E58" s="180">
        <f t="shared" si="7"/>
        <v>0</v>
      </c>
      <c r="F58" s="180">
        <f t="shared" si="7"/>
        <v>0</v>
      </c>
      <c r="G58" s="180">
        <f t="shared" si="7"/>
        <v>0</v>
      </c>
      <c r="I58" s="10"/>
    </row>
    <row r="59" spans="1:9">
      <c r="A59" s="187" t="s">
        <v>315</v>
      </c>
      <c r="B59" s="221" t="s">
        <v>314</v>
      </c>
      <c r="C59" s="180">
        <f>C51+C58</f>
        <v>0</v>
      </c>
      <c r="D59" s="180">
        <f t="shared" ref="D59:G59" si="8">D51+D58</f>
        <v>0</v>
      </c>
      <c r="E59" s="180">
        <f t="shared" si="8"/>
        <v>0</v>
      </c>
      <c r="F59" s="180">
        <f t="shared" si="8"/>
        <v>0</v>
      </c>
      <c r="G59" s="180">
        <f t="shared" si="8"/>
        <v>0</v>
      </c>
      <c r="I59" s="10"/>
    </row>
    <row r="60" spans="1:9">
      <c r="A60" s="189" t="s">
        <v>317</v>
      </c>
      <c r="B60" s="221" t="s">
        <v>316</v>
      </c>
      <c r="C60" s="183"/>
      <c r="D60" s="183"/>
      <c r="E60" s="183"/>
      <c r="F60" s="183"/>
      <c r="G60" s="183"/>
      <c r="I60" s="10"/>
    </row>
    <row r="61" spans="1:9">
      <c r="A61" s="189" t="s">
        <v>319</v>
      </c>
      <c r="B61" s="221" t="s">
        <v>318</v>
      </c>
      <c r="C61" s="183"/>
      <c r="D61" s="183"/>
      <c r="E61" s="183"/>
      <c r="F61" s="183"/>
      <c r="G61" s="183"/>
      <c r="I61" s="10"/>
    </row>
    <row r="62" spans="1:9">
      <c r="A62" s="190" t="s">
        <v>321</v>
      </c>
      <c r="B62" s="221" t="s">
        <v>320</v>
      </c>
      <c r="C62" s="183"/>
      <c r="D62" s="183"/>
      <c r="E62" s="183"/>
      <c r="F62" s="183"/>
      <c r="G62" s="183"/>
      <c r="I62" s="10"/>
    </row>
    <row r="63" spans="1:9">
      <c r="A63" s="190" t="s">
        <v>323</v>
      </c>
      <c r="B63" s="221" t="s">
        <v>322</v>
      </c>
      <c r="C63" s="183"/>
      <c r="D63" s="183"/>
      <c r="E63" s="183"/>
      <c r="F63" s="183"/>
      <c r="G63" s="183"/>
      <c r="I63" s="10"/>
    </row>
    <row r="64" spans="1:9">
      <c r="A64" s="190" t="s">
        <v>325</v>
      </c>
      <c r="B64" s="221" t="s">
        <v>324</v>
      </c>
      <c r="C64" s="183"/>
      <c r="D64" s="183"/>
      <c r="E64" s="183"/>
      <c r="F64" s="183"/>
      <c r="G64" s="183"/>
      <c r="I64" s="10"/>
    </row>
    <row r="65" spans="1:9" ht="28.5">
      <c r="A65" s="189" t="s">
        <v>385</v>
      </c>
      <c r="B65" s="221" t="s">
        <v>326</v>
      </c>
      <c r="C65" s="180">
        <f>SUM(C59:C64)</f>
        <v>0</v>
      </c>
      <c r="D65" s="180">
        <f t="shared" ref="D65:G65" si="9">SUM(D59:D64)</f>
        <v>0</v>
      </c>
      <c r="E65" s="180">
        <f t="shared" si="9"/>
        <v>0</v>
      </c>
      <c r="F65" s="180">
        <f t="shared" si="9"/>
        <v>0</v>
      </c>
      <c r="G65" s="180">
        <f t="shared" si="9"/>
        <v>0</v>
      </c>
      <c r="I65" s="10"/>
    </row>
    <row r="66" spans="1:9">
      <c r="A66" s="190" t="s">
        <v>328</v>
      </c>
      <c r="B66" s="188" t="s">
        <v>327</v>
      </c>
      <c r="C66" s="191"/>
      <c r="D66" s="191"/>
      <c r="E66" s="191"/>
      <c r="F66" s="191"/>
      <c r="G66" s="183"/>
      <c r="I66" s="10"/>
    </row>
    <row r="67" spans="1:9" ht="28.5">
      <c r="A67" s="187" t="s">
        <v>330</v>
      </c>
      <c r="B67" s="188" t="s">
        <v>329</v>
      </c>
      <c r="C67" s="180">
        <f>SUM(C65:C66)</f>
        <v>0</v>
      </c>
      <c r="D67" s="180">
        <f t="shared" ref="D67:G67" si="10">SUM(D65:D66)</f>
        <v>0</v>
      </c>
      <c r="E67" s="180">
        <f t="shared" si="10"/>
        <v>0</v>
      </c>
      <c r="F67" s="180">
        <f t="shared" si="10"/>
        <v>0</v>
      </c>
      <c r="G67" s="180">
        <f t="shared" si="10"/>
        <v>0</v>
      </c>
      <c r="I67" s="10"/>
    </row>
    <row r="79" spans="1:9" s="65" customFormat="1">
      <c r="A79" s="62"/>
      <c r="B79" s="64"/>
      <c r="C79" s="64"/>
      <c r="D79" s="64"/>
      <c r="E79" s="64"/>
      <c r="F79" s="64"/>
      <c r="G79" s="64"/>
    </row>
    <row r="80" spans="1:9" s="65" customFormat="1">
      <c r="A80" s="62"/>
      <c r="B80" s="64"/>
      <c r="C80" s="64"/>
      <c r="D80" s="64"/>
      <c r="E80" s="64"/>
      <c r="F80" s="64"/>
      <c r="G80" s="64"/>
    </row>
    <row r="81" spans="1:7" s="65" customFormat="1">
      <c r="A81" s="62"/>
      <c r="B81" s="64"/>
      <c r="C81" s="64"/>
      <c r="D81" s="64"/>
      <c r="E81" s="64"/>
      <c r="F81" s="64"/>
      <c r="G81" s="64"/>
    </row>
    <row r="82" spans="1:7" s="65" customFormat="1">
      <c r="A82" s="62"/>
      <c r="B82" s="64"/>
      <c r="C82" s="64"/>
      <c r="D82" s="64"/>
      <c r="E82" s="64"/>
      <c r="F82" s="64"/>
      <c r="G82" s="64"/>
    </row>
    <row r="83" spans="1:7" s="65" customFormat="1">
      <c r="A83" s="62"/>
      <c r="B83" s="64"/>
      <c r="C83" s="64"/>
      <c r="D83" s="64"/>
      <c r="E83" s="64"/>
      <c r="F83" s="64"/>
      <c r="G83" s="64"/>
    </row>
    <row r="84" spans="1:7" s="65" customFormat="1">
      <c r="A84" s="62"/>
      <c r="B84" s="64"/>
      <c r="C84" s="64"/>
      <c r="D84" s="64"/>
      <c r="E84" s="64"/>
      <c r="F84" s="64"/>
      <c r="G84" s="64"/>
    </row>
    <row r="85" spans="1:7" s="65" customFormat="1">
      <c r="A85" s="62"/>
      <c r="B85" s="64"/>
      <c r="C85" s="64"/>
      <c r="D85" s="64"/>
      <c r="E85" s="64"/>
      <c r="F85" s="64"/>
      <c r="G85" s="64"/>
    </row>
    <row r="86" spans="1:7" s="65" customFormat="1">
      <c r="A86" s="62"/>
      <c r="B86" s="64"/>
      <c r="C86" s="64"/>
      <c r="D86" s="64"/>
      <c r="E86" s="64"/>
      <c r="F86" s="64"/>
      <c r="G86" s="64"/>
    </row>
    <row r="87" spans="1:7" s="65" customFormat="1">
      <c r="A87" s="62"/>
      <c r="B87" s="64"/>
      <c r="C87" s="64"/>
      <c r="D87" s="64"/>
      <c r="E87" s="64"/>
      <c r="F87" s="64"/>
      <c r="G87" s="64"/>
    </row>
    <row r="88" spans="1:7" s="65" customFormat="1">
      <c r="A88" s="62"/>
      <c r="B88" s="64"/>
      <c r="C88" s="64"/>
      <c r="D88" s="64"/>
      <c r="E88" s="64"/>
      <c r="F88" s="64"/>
      <c r="G88" s="64"/>
    </row>
    <row r="89" spans="1:7" s="65" customFormat="1">
      <c r="A89" s="62"/>
      <c r="B89" s="64"/>
      <c r="C89" s="64"/>
      <c r="D89" s="64"/>
      <c r="E89" s="64"/>
      <c r="F89" s="64"/>
      <c r="G89" s="64"/>
    </row>
    <row r="90" spans="1:7" s="65" customFormat="1">
      <c r="A90" s="62"/>
      <c r="B90" s="64"/>
      <c r="C90" s="64"/>
      <c r="D90" s="64"/>
      <c r="E90" s="64"/>
      <c r="F90" s="64"/>
      <c r="G90" s="64"/>
    </row>
    <row r="91" spans="1:7" s="65" customFormat="1">
      <c r="A91" s="62"/>
      <c r="B91" s="64"/>
      <c r="C91" s="64"/>
      <c r="D91" s="64"/>
      <c r="E91" s="64"/>
      <c r="F91" s="64"/>
      <c r="G91" s="64"/>
    </row>
    <row r="92" spans="1:7" s="65" customFormat="1">
      <c r="A92" s="62"/>
      <c r="B92" s="64"/>
      <c r="C92" s="64"/>
      <c r="D92" s="64"/>
      <c r="E92" s="64"/>
      <c r="F92" s="64"/>
      <c r="G92" s="64"/>
    </row>
    <row r="93" spans="1:7" s="65" customFormat="1">
      <c r="A93" s="62"/>
      <c r="B93" s="64"/>
      <c r="C93" s="64"/>
      <c r="D93" s="64"/>
      <c r="E93" s="64"/>
      <c r="F93" s="64"/>
      <c r="G93" s="64"/>
    </row>
    <row r="94" spans="1:7" s="65" customFormat="1">
      <c r="A94" s="62"/>
      <c r="B94" s="64"/>
      <c r="C94" s="64"/>
      <c r="D94" s="64"/>
      <c r="E94" s="64"/>
      <c r="F94" s="64"/>
      <c r="G94" s="64"/>
    </row>
    <row r="95" spans="1:7" s="65" customFormat="1">
      <c r="A95" s="62"/>
      <c r="B95" s="64"/>
      <c r="C95" s="64"/>
      <c r="D95" s="64"/>
      <c r="E95" s="64"/>
      <c r="F95" s="64"/>
      <c r="G95" s="64"/>
    </row>
    <row r="96" spans="1:7" s="65" customFormat="1">
      <c r="A96" s="62"/>
      <c r="B96" s="64"/>
      <c r="C96" s="64"/>
      <c r="D96" s="64"/>
      <c r="E96" s="64"/>
      <c r="F96" s="64"/>
      <c r="G96" s="64"/>
    </row>
    <row r="97" spans="1:7" s="65" customFormat="1">
      <c r="A97" s="62"/>
      <c r="B97" s="64"/>
      <c r="C97" s="64"/>
      <c r="D97" s="64"/>
      <c r="E97" s="64"/>
      <c r="F97" s="64"/>
      <c r="G97" s="64"/>
    </row>
    <row r="98" spans="1:7" s="65" customFormat="1">
      <c r="A98" s="62"/>
      <c r="B98" s="64"/>
      <c r="C98" s="64"/>
      <c r="D98" s="64"/>
      <c r="E98" s="64"/>
      <c r="F98" s="64"/>
      <c r="G98" s="64"/>
    </row>
    <row r="99" spans="1:7" s="65" customFormat="1">
      <c r="A99" s="62"/>
      <c r="B99" s="64"/>
      <c r="C99" s="64"/>
      <c r="D99" s="64"/>
      <c r="E99" s="64"/>
      <c r="F99" s="64"/>
      <c r="G99" s="64"/>
    </row>
    <row r="100" spans="1:7" s="65" customFormat="1">
      <c r="A100" s="62"/>
      <c r="B100" s="64"/>
      <c r="C100" s="64"/>
      <c r="D100" s="64"/>
      <c r="E100" s="64"/>
      <c r="F100" s="64"/>
      <c r="G100" s="64"/>
    </row>
    <row r="101" spans="1:7" s="65" customFormat="1">
      <c r="A101" s="62"/>
      <c r="B101" s="64"/>
      <c r="C101" s="64"/>
      <c r="D101" s="64"/>
      <c r="E101" s="64"/>
      <c r="F101" s="64"/>
      <c r="G101" s="64"/>
    </row>
    <row r="102" spans="1:7" s="65" customFormat="1">
      <c r="A102" s="62"/>
      <c r="B102" s="64"/>
      <c r="C102" s="64"/>
      <c r="D102" s="64"/>
      <c r="E102" s="64"/>
      <c r="F102" s="64"/>
      <c r="G102" s="64"/>
    </row>
    <row r="103" spans="1:7" s="65" customFormat="1">
      <c r="A103" s="62"/>
      <c r="B103" s="64"/>
      <c r="C103" s="64"/>
      <c r="D103" s="64"/>
      <c r="E103" s="64"/>
      <c r="F103" s="64"/>
      <c r="G103" s="64"/>
    </row>
    <row r="104" spans="1:7" s="65" customFormat="1">
      <c r="A104" s="62"/>
      <c r="B104" s="64"/>
      <c r="C104" s="64"/>
      <c r="D104" s="64"/>
      <c r="E104" s="64"/>
      <c r="F104" s="64"/>
      <c r="G104" s="64"/>
    </row>
    <row r="105" spans="1:7" s="65" customFormat="1">
      <c r="A105" s="62"/>
      <c r="B105" s="64"/>
      <c r="C105" s="64"/>
      <c r="D105" s="64"/>
      <c r="E105" s="64"/>
      <c r="F105" s="64"/>
      <c r="G105" s="64"/>
    </row>
    <row r="106" spans="1:7" s="65" customFormat="1">
      <c r="A106" s="62"/>
      <c r="B106" s="64"/>
      <c r="C106" s="64"/>
      <c r="D106" s="64"/>
      <c r="E106" s="64"/>
      <c r="F106" s="64"/>
      <c r="G106" s="64"/>
    </row>
    <row r="107" spans="1:7" s="65" customFormat="1">
      <c r="A107" s="62"/>
      <c r="B107" s="64"/>
      <c r="C107" s="64"/>
      <c r="D107" s="64"/>
      <c r="E107" s="64"/>
      <c r="F107" s="64"/>
      <c r="G107" s="64"/>
    </row>
  </sheetData>
  <mergeCells count="8">
    <mergeCell ref="D13:G13"/>
    <mergeCell ref="A14:A15"/>
    <mergeCell ref="F2:G2"/>
    <mergeCell ref="F3:G3"/>
    <mergeCell ref="F4:G4"/>
    <mergeCell ref="B6:G6"/>
    <mergeCell ref="B7:G7"/>
    <mergeCell ref="B8:G8"/>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M150"/>
  <sheetViews>
    <sheetView showGridLines="0" topLeftCell="A33" zoomScale="85" zoomScaleNormal="85" workbookViewId="0">
      <selection activeCell="H15" sqref="H15"/>
    </sheetView>
  </sheetViews>
  <sheetFormatPr defaultColWidth="9.1328125" defaultRowHeight="14.25"/>
  <cols>
    <col min="1" max="1" width="63.265625" style="112" customWidth="1"/>
    <col min="2" max="12" width="17.1328125" style="65" customWidth="1"/>
    <col min="13" max="13" width="9.1328125" style="64"/>
    <col min="14" max="18" width="14.73046875" style="64" customWidth="1"/>
    <col min="19" max="16384" width="9.1328125" style="64"/>
  </cols>
  <sheetData>
    <row r="1" spans="1:13" ht="33" customHeight="1">
      <c r="A1" s="61" t="str">
        <f>Summary!$A$1</f>
        <v>PRA Insurance Stress Testing 2019</v>
      </c>
      <c r="B1" s="62"/>
      <c r="C1" s="62"/>
      <c r="D1" s="62"/>
      <c r="E1" s="62"/>
      <c r="F1" s="62"/>
      <c r="G1" s="62"/>
      <c r="K1" s="62"/>
    </row>
    <row r="2" spans="1:13" ht="21" customHeight="1">
      <c r="A2" s="72" t="s">
        <v>492</v>
      </c>
      <c r="B2" s="72"/>
      <c r="C2" s="62"/>
      <c r="D2" s="62"/>
      <c r="E2" s="62"/>
      <c r="F2" s="356" t="s">
        <v>21</v>
      </c>
      <c r="G2" s="356"/>
    </row>
    <row r="3" spans="1:13" ht="21" customHeight="1">
      <c r="A3" s="100" t="s">
        <v>409</v>
      </c>
      <c r="B3" s="72" t="s">
        <v>369</v>
      </c>
      <c r="C3" s="62"/>
      <c r="D3" s="62"/>
      <c r="E3" s="62"/>
      <c r="F3" s="357" t="s">
        <v>19</v>
      </c>
      <c r="G3" s="357"/>
    </row>
    <row r="4" spans="1:13" ht="21" customHeight="1">
      <c r="A4" s="67"/>
      <c r="B4" s="62"/>
      <c r="C4" s="62"/>
      <c r="D4" s="62"/>
      <c r="E4" s="62"/>
      <c r="F4" s="358" t="s">
        <v>20</v>
      </c>
      <c r="G4" s="358"/>
    </row>
    <row r="5" spans="1:13">
      <c r="A5" s="67"/>
      <c r="B5" s="62"/>
      <c r="C5" s="62"/>
      <c r="D5" s="62"/>
      <c r="E5" s="62"/>
      <c r="F5" s="62"/>
      <c r="G5" s="62"/>
    </row>
    <row r="6" spans="1:13">
      <c r="A6" s="2" t="s">
        <v>4</v>
      </c>
      <c r="B6" s="353" t="str">
        <f>IF('Firm Info'!$B$6="","",'Firm Info'!$B$6)</f>
        <v/>
      </c>
      <c r="C6" s="353"/>
      <c r="D6" s="353"/>
      <c r="E6" s="353"/>
      <c r="F6" s="353"/>
      <c r="G6" s="353"/>
    </row>
    <row r="7" spans="1:13">
      <c r="A7" s="33" t="s">
        <v>341</v>
      </c>
      <c r="B7" s="353" t="str">
        <f>IF('Firm Info'!B7="","",'Firm Info'!$B$7)</f>
        <v>Solo</v>
      </c>
      <c r="C7" s="353"/>
      <c r="D7" s="353"/>
      <c r="E7" s="353"/>
      <c r="F7" s="353"/>
      <c r="G7" s="353"/>
      <c r="M7" s="65"/>
    </row>
    <row r="8" spans="1:13">
      <c r="A8" s="1" t="s">
        <v>13</v>
      </c>
      <c r="B8" s="350" t="str">
        <f>IF('Firm Info'!$B$11="","", TEXT('Firm Info'!$B$11,"dd/mm/yyyy"))</f>
        <v>31/12/2018</v>
      </c>
      <c r="C8" s="351"/>
      <c r="D8" s="351" t="str">
        <f>IF('Firm Info'!D10="","", TEXT('Firm Info'!D10+1,"dd/mm/yyyy"))</f>
        <v/>
      </c>
      <c r="E8" s="351"/>
      <c r="F8" s="351" t="str">
        <f>IF('Firm Info'!F10="","", TEXT('Firm Info'!F10+1,"dd/mm/yyyy"))</f>
        <v/>
      </c>
      <c r="G8" s="352"/>
      <c r="M8" s="65"/>
    </row>
    <row r="9" spans="1:13">
      <c r="A9" s="70"/>
      <c r="B9" s="113"/>
      <c r="C9" s="113"/>
      <c r="M9" s="65"/>
    </row>
    <row r="10" spans="1:13" ht="21">
      <c r="A10" s="71"/>
      <c r="B10" s="112"/>
    </row>
    <row r="11" spans="1:13" ht="21">
      <c r="A11" s="72" t="s">
        <v>336</v>
      </c>
      <c r="B11" s="64"/>
      <c r="C11" s="64"/>
      <c r="D11" s="64"/>
      <c r="E11" s="64"/>
      <c r="F11" s="64"/>
      <c r="G11" s="64"/>
    </row>
    <row r="12" spans="1:13" ht="21">
      <c r="A12" s="72" t="s">
        <v>490</v>
      </c>
      <c r="B12" s="64"/>
      <c r="C12" s="64"/>
      <c r="D12" s="64"/>
      <c r="E12" s="64"/>
      <c r="F12" s="64"/>
      <c r="G12" s="64"/>
    </row>
    <row r="13" spans="1:13" s="70" customFormat="1">
      <c r="C13" s="130"/>
    </row>
    <row r="14" spans="1:13" s="70" customFormat="1">
      <c r="A14" s="145"/>
      <c r="B14" s="146"/>
      <c r="C14" s="158" t="s">
        <v>2</v>
      </c>
      <c r="D14" s="158" t="s">
        <v>448</v>
      </c>
      <c r="E14" s="158" t="s">
        <v>449</v>
      </c>
      <c r="F14" s="158" t="s">
        <v>227</v>
      </c>
      <c r="G14" s="158" t="s">
        <v>228</v>
      </c>
    </row>
    <row r="15" spans="1:13" s="70" customFormat="1">
      <c r="A15" s="73" t="s">
        <v>10</v>
      </c>
      <c r="B15" s="146"/>
      <c r="C15" s="157" t="s">
        <v>54</v>
      </c>
      <c r="D15" s="158" t="s">
        <v>214</v>
      </c>
      <c r="E15" s="158" t="s">
        <v>215</v>
      </c>
      <c r="F15" s="158" t="s">
        <v>216</v>
      </c>
      <c r="G15" s="158" t="s">
        <v>217</v>
      </c>
    </row>
    <row r="16" spans="1:13" s="70" customFormat="1" ht="28.5">
      <c r="A16" s="147" t="s">
        <v>411</v>
      </c>
      <c r="B16" s="148"/>
      <c r="C16" s="170"/>
      <c r="D16" s="170"/>
      <c r="E16" s="170"/>
      <c r="F16" s="170"/>
      <c r="G16" s="170"/>
    </row>
    <row r="17" spans="1:7" s="70" customFormat="1">
      <c r="A17" s="149" t="s">
        <v>412</v>
      </c>
      <c r="B17" s="148" t="s">
        <v>56</v>
      </c>
      <c r="C17" s="153"/>
      <c r="D17" s="153"/>
      <c r="E17" s="11"/>
      <c r="F17" s="153"/>
      <c r="G17" s="11"/>
    </row>
    <row r="18" spans="1:7" s="70" customFormat="1">
      <c r="A18" s="149" t="s">
        <v>413</v>
      </c>
      <c r="B18" s="148" t="s">
        <v>60</v>
      </c>
      <c r="C18" s="153"/>
      <c r="D18" s="153"/>
      <c r="E18" s="11"/>
      <c r="F18" s="153"/>
      <c r="G18" s="11"/>
    </row>
    <row r="19" spans="1:7" s="70" customFormat="1" ht="28.5">
      <c r="A19" s="149" t="s">
        <v>414</v>
      </c>
      <c r="B19" s="148" t="s">
        <v>62</v>
      </c>
      <c r="C19" s="153"/>
      <c r="D19" s="153"/>
      <c r="E19" s="11"/>
      <c r="F19" s="153"/>
      <c r="G19" s="11"/>
    </row>
    <row r="20" spans="1:7" s="70" customFormat="1">
      <c r="A20" s="149" t="s">
        <v>415</v>
      </c>
      <c r="B20" s="148" t="s">
        <v>64</v>
      </c>
      <c r="C20" s="153"/>
      <c r="D20" s="11"/>
      <c r="E20" s="153"/>
      <c r="F20" s="153"/>
      <c r="G20" s="153"/>
    </row>
    <row r="21" spans="1:7" s="70" customFormat="1">
      <c r="A21" s="149" t="s">
        <v>416</v>
      </c>
      <c r="B21" s="148" t="s">
        <v>68</v>
      </c>
      <c r="C21" s="153"/>
      <c r="D21" s="153"/>
      <c r="E21" s="11"/>
      <c r="F21" s="11"/>
      <c r="G21" s="11"/>
    </row>
    <row r="22" spans="1:7" s="70" customFormat="1">
      <c r="A22" s="149" t="s">
        <v>417</v>
      </c>
      <c r="B22" s="148" t="s">
        <v>72</v>
      </c>
      <c r="C22" s="153"/>
      <c r="D22" s="11"/>
      <c r="E22" s="153"/>
      <c r="F22" s="153"/>
      <c r="G22" s="153"/>
    </row>
    <row r="23" spans="1:7" s="70" customFormat="1">
      <c r="A23" s="149" t="s">
        <v>418</v>
      </c>
      <c r="B23" s="148" t="s">
        <v>75</v>
      </c>
      <c r="C23" s="153"/>
      <c r="D23" s="11"/>
      <c r="E23" s="153"/>
      <c r="F23" s="153"/>
      <c r="G23" s="153"/>
    </row>
    <row r="24" spans="1:7" s="70" customFormat="1">
      <c r="A24" s="149" t="s">
        <v>378</v>
      </c>
      <c r="B24" s="148" t="s">
        <v>79</v>
      </c>
      <c r="C24" s="153"/>
      <c r="D24" s="153"/>
      <c r="E24" s="11"/>
      <c r="F24" s="11"/>
      <c r="G24" s="11"/>
    </row>
    <row r="25" spans="1:7" s="70" customFormat="1">
      <c r="A25" s="149" t="s">
        <v>189</v>
      </c>
      <c r="B25" s="148" t="s">
        <v>81</v>
      </c>
      <c r="C25" s="153"/>
      <c r="D25" s="11"/>
      <c r="E25" s="153"/>
      <c r="F25" s="153"/>
      <c r="G25" s="153"/>
    </row>
    <row r="26" spans="1:7" s="70" customFormat="1">
      <c r="A26" s="149" t="s">
        <v>419</v>
      </c>
      <c r="B26" s="148" t="s">
        <v>84</v>
      </c>
      <c r="C26" s="153"/>
      <c r="D26" s="11"/>
      <c r="E26" s="11"/>
      <c r="F26" s="11"/>
      <c r="G26" s="153"/>
    </row>
    <row r="27" spans="1:7" s="70" customFormat="1" ht="28.5">
      <c r="A27" s="149" t="s">
        <v>420</v>
      </c>
      <c r="B27" s="148" t="s">
        <v>87</v>
      </c>
      <c r="C27" s="153"/>
      <c r="D27" s="153"/>
      <c r="E27" s="153"/>
      <c r="F27" s="153"/>
      <c r="G27" s="153"/>
    </row>
    <row r="28" spans="1:7" s="70" customFormat="1" ht="42.75">
      <c r="A28" s="147" t="s">
        <v>421</v>
      </c>
      <c r="B28" s="148"/>
      <c r="C28" s="170"/>
      <c r="D28" s="170"/>
      <c r="E28" s="170"/>
      <c r="F28" s="170"/>
      <c r="G28" s="170"/>
    </row>
    <row r="29" spans="1:7" s="70" customFormat="1" ht="42.75">
      <c r="A29" s="149" t="s">
        <v>421</v>
      </c>
      <c r="B29" s="148" t="s">
        <v>94</v>
      </c>
      <c r="C29" s="153"/>
      <c r="D29" s="11"/>
      <c r="E29" s="11"/>
      <c r="F29" s="11"/>
      <c r="G29" s="11"/>
    </row>
    <row r="30" spans="1:7" s="70" customFormat="1">
      <c r="A30" s="147" t="s">
        <v>422</v>
      </c>
      <c r="B30" s="148"/>
      <c r="C30" s="170"/>
      <c r="D30" s="170"/>
      <c r="E30" s="170"/>
      <c r="F30" s="170"/>
      <c r="G30" s="170"/>
    </row>
    <row r="31" spans="1:7" s="70" customFormat="1">
      <c r="A31" s="149" t="s">
        <v>423</v>
      </c>
      <c r="B31" s="148" t="s">
        <v>96</v>
      </c>
      <c r="C31" s="154"/>
      <c r="D31" s="153"/>
      <c r="E31" s="153"/>
      <c r="F31" s="153"/>
      <c r="G31" s="11"/>
    </row>
    <row r="32" spans="1:7" s="70" customFormat="1">
      <c r="A32" s="147" t="s">
        <v>334</v>
      </c>
      <c r="B32" s="148" t="s">
        <v>108</v>
      </c>
      <c r="C32" s="153"/>
      <c r="D32" s="153"/>
      <c r="E32" s="153"/>
      <c r="F32" s="153"/>
      <c r="G32" s="153"/>
    </row>
    <row r="33" spans="1:7" s="70" customFormat="1">
      <c r="A33" s="150" t="s">
        <v>424</v>
      </c>
      <c r="B33" s="148"/>
      <c r="C33" s="170"/>
      <c r="D33" s="170"/>
      <c r="E33" s="170"/>
      <c r="F33" s="170"/>
      <c r="G33" s="170"/>
    </row>
    <row r="34" spans="1:7" s="70" customFormat="1">
      <c r="A34" s="149" t="s">
        <v>425</v>
      </c>
      <c r="B34" s="148" t="s">
        <v>110</v>
      </c>
      <c r="C34" s="153"/>
      <c r="D34" s="11"/>
      <c r="E34" s="11"/>
      <c r="F34" s="153"/>
      <c r="G34" s="11"/>
    </row>
    <row r="35" spans="1:7" s="70" customFormat="1" ht="42.75">
      <c r="A35" s="149" t="s">
        <v>426</v>
      </c>
      <c r="B35" s="148" t="s">
        <v>112</v>
      </c>
      <c r="C35" s="153"/>
      <c r="D35" s="11"/>
      <c r="E35" s="11"/>
      <c r="F35" s="153"/>
      <c r="G35" s="11"/>
    </row>
    <row r="36" spans="1:7" s="70" customFormat="1">
      <c r="A36" s="149" t="s">
        <v>427</v>
      </c>
      <c r="B36" s="148" t="s">
        <v>114</v>
      </c>
      <c r="C36" s="153"/>
      <c r="D36" s="11"/>
      <c r="E36" s="11"/>
      <c r="F36" s="153"/>
      <c r="G36" s="153"/>
    </row>
    <row r="37" spans="1:7" s="70" customFormat="1" ht="28.5">
      <c r="A37" s="149" t="s">
        <v>428</v>
      </c>
      <c r="B37" s="148" t="s">
        <v>116</v>
      </c>
      <c r="C37" s="153"/>
      <c r="D37" s="11"/>
      <c r="E37" s="11"/>
      <c r="F37" s="153"/>
      <c r="G37" s="153"/>
    </row>
    <row r="38" spans="1:7" s="70" customFormat="1" ht="28.5">
      <c r="A38" s="149" t="s">
        <v>429</v>
      </c>
      <c r="B38" s="148" t="s">
        <v>118</v>
      </c>
      <c r="C38" s="153"/>
      <c r="D38" s="11"/>
      <c r="E38" s="11"/>
      <c r="F38" s="153"/>
      <c r="G38" s="11"/>
    </row>
    <row r="39" spans="1:7" s="70" customFormat="1" ht="28.5">
      <c r="A39" s="149" t="s">
        <v>430</v>
      </c>
      <c r="B39" s="148" t="s">
        <v>120</v>
      </c>
      <c r="C39" s="153"/>
      <c r="D39" s="11"/>
      <c r="E39" s="11"/>
      <c r="F39" s="153"/>
      <c r="G39" s="153"/>
    </row>
    <row r="40" spans="1:7" s="70" customFormat="1" ht="28.5">
      <c r="A40" s="149" t="s">
        <v>431</v>
      </c>
      <c r="B40" s="148" t="s">
        <v>122</v>
      </c>
      <c r="C40" s="153"/>
      <c r="D40" s="11"/>
      <c r="E40" s="11"/>
      <c r="F40" s="153"/>
      <c r="G40" s="11"/>
    </row>
    <row r="41" spans="1:7" s="70" customFormat="1" ht="28.5">
      <c r="A41" s="149" t="s">
        <v>432</v>
      </c>
      <c r="B41" s="148" t="s">
        <v>123</v>
      </c>
      <c r="C41" s="153"/>
      <c r="D41" s="11"/>
      <c r="E41" s="11"/>
      <c r="F41" s="153"/>
      <c r="G41" s="153"/>
    </row>
    <row r="42" spans="1:7" s="70" customFormat="1">
      <c r="A42" s="151" t="s">
        <v>433</v>
      </c>
      <c r="B42" s="148" t="s">
        <v>127</v>
      </c>
      <c r="C42" s="153"/>
      <c r="D42" s="11"/>
      <c r="E42" s="11"/>
      <c r="F42" s="153"/>
      <c r="G42" s="153"/>
    </row>
    <row r="43" spans="1:7" s="70" customFormat="1">
      <c r="A43" s="150" t="s">
        <v>335</v>
      </c>
      <c r="B43" s="148" t="s">
        <v>129</v>
      </c>
      <c r="C43" s="153"/>
      <c r="D43" s="11"/>
      <c r="E43" s="11"/>
      <c r="F43" s="153"/>
      <c r="G43" s="153"/>
    </row>
    <row r="44" spans="1:7" s="70" customFormat="1">
      <c r="A44" s="150" t="s">
        <v>434</v>
      </c>
      <c r="B44" s="148"/>
      <c r="C44" s="170"/>
      <c r="D44" s="170"/>
      <c r="E44" s="170"/>
      <c r="F44" s="170"/>
      <c r="G44" s="170"/>
    </row>
    <row r="45" spans="1:7" s="70" customFormat="1">
      <c r="A45" s="151" t="s">
        <v>435</v>
      </c>
      <c r="B45" s="148" t="s">
        <v>134</v>
      </c>
      <c r="C45" s="153"/>
      <c r="D45" s="153"/>
      <c r="E45" s="153"/>
      <c r="F45" s="153"/>
      <c r="G45" s="153"/>
    </row>
    <row r="46" spans="1:7" s="70" customFormat="1">
      <c r="A46" s="151" t="s">
        <v>436</v>
      </c>
      <c r="B46" s="148" t="s">
        <v>136</v>
      </c>
      <c r="C46" s="153"/>
      <c r="D46" s="153"/>
      <c r="E46" s="153"/>
      <c r="F46" s="153"/>
      <c r="G46" s="11"/>
    </row>
    <row r="47" spans="1:7" s="70" customFormat="1">
      <c r="A47" s="149" t="s">
        <v>437</v>
      </c>
      <c r="B47" s="148" t="s">
        <v>142</v>
      </c>
      <c r="C47" s="153"/>
      <c r="D47" s="153"/>
      <c r="E47" s="153"/>
      <c r="F47" s="153"/>
      <c r="G47" s="153"/>
    </row>
    <row r="48" spans="1:7" s="70" customFormat="1">
      <c r="A48" s="151" t="s">
        <v>438</v>
      </c>
      <c r="B48" s="148" t="s">
        <v>143</v>
      </c>
      <c r="C48" s="153"/>
      <c r="D48" s="153"/>
      <c r="E48" s="153"/>
      <c r="F48" s="153"/>
      <c r="G48" s="11"/>
    </row>
    <row r="49" spans="1:7" s="70" customFormat="1">
      <c r="A49" s="147" t="s">
        <v>44</v>
      </c>
      <c r="B49" s="148" t="s">
        <v>147</v>
      </c>
      <c r="C49" s="155"/>
      <c r="D49" s="11"/>
      <c r="E49" s="11"/>
      <c r="F49" s="11"/>
      <c r="G49" s="11"/>
    </row>
    <row r="50" spans="1:7" s="70" customFormat="1">
      <c r="A50" s="147" t="s">
        <v>439</v>
      </c>
      <c r="B50" s="148" t="s">
        <v>150</v>
      </c>
      <c r="C50" s="155"/>
      <c r="D50" s="11"/>
      <c r="E50" s="11"/>
      <c r="F50" s="11"/>
      <c r="G50" s="11"/>
    </row>
    <row r="51" spans="1:7" s="70" customFormat="1">
      <c r="A51" s="147" t="s">
        <v>440</v>
      </c>
      <c r="B51" s="148" t="s">
        <v>153</v>
      </c>
      <c r="C51" s="155"/>
      <c r="D51" s="11"/>
      <c r="E51" s="11"/>
      <c r="F51" s="11"/>
      <c r="G51" s="11"/>
    </row>
    <row r="52" spans="1:7" s="70" customFormat="1">
      <c r="A52" s="147" t="s">
        <v>441</v>
      </c>
      <c r="B52" s="148" t="s">
        <v>155</v>
      </c>
      <c r="C52" s="155"/>
      <c r="D52" s="11"/>
      <c r="E52" s="11"/>
      <c r="F52" s="11"/>
      <c r="G52" s="11"/>
    </row>
    <row r="53" spans="1:7" s="70" customFormat="1"/>
    <row r="54" spans="1:7" s="70" customFormat="1" ht="18">
      <c r="A54" s="207" t="s">
        <v>378</v>
      </c>
    </row>
    <row r="55" spans="1:7" s="70" customFormat="1">
      <c r="A55" s="208" t="s">
        <v>491</v>
      </c>
    </row>
    <row r="56" spans="1:7" s="70" customFormat="1"/>
    <row r="57" spans="1:7" s="70" customFormat="1">
      <c r="C57" s="130" t="s">
        <v>338</v>
      </c>
    </row>
    <row r="58" spans="1:7" s="70" customFormat="1">
      <c r="C58" s="152" t="s">
        <v>2</v>
      </c>
    </row>
    <row r="59" spans="1:7" s="70" customFormat="1">
      <c r="A59" s="73" t="s">
        <v>10</v>
      </c>
      <c r="B59" s="145"/>
      <c r="C59" s="148" t="s">
        <v>218</v>
      </c>
    </row>
    <row r="60" spans="1:7" s="70" customFormat="1">
      <c r="A60" s="147" t="s">
        <v>378</v>
      </c>
      <c r="B60" s="148"/>
      <c r="C60" s="170"/>
    </row>
    <row r="61" spans="1:7" s="70" customFormat="1">
      <c r="A61" s="151" t="s">
        <v>40</v>
      </c>
      <c r="B61" s="148" t="s">
        <v>163</v>
      </c>
      <c r="C61" s="153"/>
    </row>
    <row r="62" spans="1:7" s="70" customFormat="1">
      <c r="A62" s="151" t="s">
        <v>442</v>
      </c>
      <c r="B62" s="148" t="s">
        <v>164</v>
      </c>
      <c r="C62" s="153"/>
    </row>
    <row r="63" spans="1:7" s="70" customFormat="1">
      <c r="A63" s="151" t="s">
        <v>332</v>
      </c>
      <c r="B63" s="148" t="s">
        <v>165</v>
      </c>
      <c r="C63" s="153"/>
    </row>
    <row r="64" spans="1:7" s="70" customFormat="1">
      <c r="A64" s="151" t="s">
        <v>443</v>
      </c>
      <c r="B64" s="148" t="s">
        <v>167</v>
      </c>
      <c r="C64" s="153"/>
    </row>
    <row r="65" spans="1:12" s="70" customFormat="1">
      <c r="A65" s="151" t="s">
        <v>333</v>
      </c>
      <c r="B65" s="148" t="s">
        <v>169</v>
      </c>
      <c r="C65" s="153"/>
    </row>
    <row r="66" spans="1:12" s="70" customFormat="1">
      <c r="A66" s="156" t="s">
        <v>378</v>
      </c>
      <c r="B66" s="148" t="s">
        <v>173</v>
      </c>
      <c r="C66" s="153"/>
    </row>
    <row r="67" spans="1:12" s="70" customFormat="1">
      <c r="A67" s="156" t="s">
        <v>444</v>
      </c>
      <c r="B67" s="148"/>
      <c r="C67" s="170"/>
    </row>
    <row r="68" spans="1:12" s="70" customFormat="1">
      <c r="A68" s="151" t="s">
        <v>445</v>
      </c>
      <c r="B68" s="148" t="s">
        <v>175</v>
      </c>
      <c r="C68" s="153"/>
    </row>
    <row r="69" spans="1:12" s="70" customFormat="1">
      <c r="A69" s="151" t="s">
        <v>446</v>
      </c>
      <c r="B69" s="148" t="s">
        <v>177</v>
      </c>
      <c r="C69" s="153"/>
    </row>
    <row r="70" spans="1:12" s="70" customFormat="1">
      <c r="A70" s="150" t="s">
        <v>447</v>
      </c>
      <c r="B70" s="148" t="s">
        <v>178</v>
      </c>
      <c r="C70" s="153"/>
    </row>
    <row r="71" spans="1:12" s="70" customFormat="1"/>
    <row r="73" spans="1:12" ht="21">
      <c r="A73" s="72" t="s">
        <v>202</v>
      </c>
      <c r="B73" s="62"/>
      <c r="C73" s="64"/>
      <c r="D73" s="64"/>
      <c r="E73" s="64"/>
      <c r="F73" s="64"/>
      <c r="G73" s="64"/>
      <c r="H73" s="64"/>
      <c r="I73" s="64"/>
      <c r="J73" s="64"/>
      <c r="K73" s="64"/>
      <c r="L73" s="64"/>
    </row>
    <row r="74" spans="1:12" ht="21">
      <c r="A74" s="72" t="s">
        <v>450</v>
      </c>
      <c r="B74" s="62"/>
      <c r="C74" s="64"/>
      <c r="D74" s="64"/>
      <c r="E74" s="64"/>
      <c r="F74" s="64"/>
      <c r="G74" s="64"/>
      <c r="H74" s="64"/>
      <c r="I74" s="64"/>
      <c r="J74" s="64"/>
      <c r="K74" s="64"/>
      <c r="L74" s="64"/>
    </row>
    <row r="75" spans="1:12">
      <c r="A75" s="64"/>
      <c r="B75" s="62"/>
      <c r="C75" s="130" t="s">
        <v>338</v>
      </c>
      <c r="D75" s="86"/>
      <c r="E75" s="86"/>
      <c r="F75" s="86"/>
      <c r="G75" s="86"/>
      <c r="H75" s="86"/>
      <c r="I75" s="86"/>
      <c r="J75" s="86"/>
      <c r="K75" s="86"/>
      <c r="L75" s="86"/>
    </row>
    <row r="76" spans="1:12" ht="15" customHeight="1">
      <c r="A76" s="79"/>
      <c r="B76" s="79"/>
      <c r="C76" s="359" t="s">
        <v>203</v>
      </c>
      <c r="D76" s="360" t="s">
        <v>204</v>
      </c>
      <c r="E76" s="360"/>
      <c r="F76" s="360"/>
      <c r="G76" s="360"/>
      <c r="H76" s="360"/>
      <c r="I76" s="360"/>
      <c r="J76" s="360"/>
      <c r="K76" s="360"/>
      <c r="L76" s="360"/>
    </row>
    <row r="77" spans="1:12" ht="71.25">
      <c r="A77" s="80"/>
      <c r="B77" s="80"/>
      <c r="C77" s="359"/>
      <c r="D77" s="159" t="s">
        <v>205</v>
      </c>
      <c r="E77" s="159" t="s">
        <v>206</v>
      </c>
      <c r="F77" s="159" t="s">
        <v>207</v>
      </c>
      <c r="G77" s="159" t="s">
        <v>208</v>
      </c>
      <c r="H77" s="159" t="s">
        <v>209</v>
      </c>
      <c r="I77" s="159" t="s">
        <v>210</v>
      </c>
      <c r="J77" s="159" t="s">
        <v>211</v>
      </c>
      <c r="K77" s="159" t="s">
        <v>212</v>
      </c>
      <c r="L77" s="159" t="s">
        <v>213</v>
      </c>
    </row>
    <row r="78" spans="1:12">
      <c r="A78" s="73" t="s">
        <v>10</v>
      </c>
      <c r="B78" s="81"/>
      <c r="C78" s="160" t="s">
        <v>54</v>
      </c>
      <c r="D78" s="160" t="s">
        <v>214</v>
      </c>
      <c r="E78" s="160" t="s">
        <v>215</v>
      </c>
      <c r="F78" s="160" t="s">
        <v>216</v>
      </c>
      <c r="G78" s="160" t="s">
        <v>217</v>
      </c>
      <c r="H78" s="160" t="s">
        <v>218</v>
      </c>
      <c r="I78" s="160" t="s">
        <v>219</v>
      </c>
      <c r="J78" s="160" t="s">
        <v>220</v>
      </c>
      <c r="K78" s="160" t="s">
        <v>221</v>
      </c>
      <c r="L78" s="160" t="s">
        <v>222</v>
      </c>
    </row>
    <row r="79" spans="1:12">
      <c r="A79" s="3" t="s">
        <v>223</v>
      </c>
      <c r="B79" s="7" t="s">
        <v>56</v>
      </c>
      <c r="C79" s="161"/>
      <c r="D79" s="162"/>
      <c r="E79" s="162"/>
      <c r="F79" s="163"/>
      <c r="G79" s="163"/>
      <c r="H79" s="164"/>
      <c r="I79" s="164"/>
      <c r="J79" s="162"/>
      <c r="K79" s="165"/>
      <c r="L79" s="162"/>
    </row>
    <row r="80" spans="1:12">
      <c r="A80" s="3" t="s">
        <v>33</v>
      </c>
      <c r="B80" s="7" t="s">
        <v>58</v>
      </c>
      <c r="C80" s="161"/>
      <c r="D80" s="162"/>
      <c r="E80" s="162"/>
      <c r="F80" s="163"/>
      <c r="G80" s="163"/>
      <c r="H80" s="161"/>
      <c r="I80" s="161"/>
      <c r="J80" s="162"/>
      <c r="K80" s="162"/>
      <c r="L80" s="162"/>
    </row>
    <row r="81" spans="1:12">
      <c r="A81" s="18" t="s">
        <v>40</v>
      </c>
      <c r="B81" s="7" t="s">
        <v>60</v>
      </c>
      <c r="C81" s="166"/>
      <c r="D81" s="163"/>
      <c r="E81" s="163"/>
      <c r="F81" s="163"/>
      <c r="G81" s="163"/>
      <c r="H81" s="166"/>
      <c r="I81" s="166"/>
      <c r="J81" s="163"/>
      <c r="K81" s="163"/>
      <c r="L81" s="163"/>
    </row>
    <row r="82" spans="1:12">
      <c r="A82" s="21" t="s">
        <v>224</v>
      </c>
      <c r="B82" s="7" t="s">
        <v>62</v>
      </c>
      <c r="C82" s="166"/>
      <c r="D82" s="163"/>
      <c r="E82" s="163"/>
      <c r="F82" s="163"/>
      <c r="G82" s="163"/>
      <c r="H82" s="166"/>
      <c r="I82" s="166"/>
      <c r="J82" s="163"/>
      <c r="K82" s="163"/>
      <c r="L82" s="163"/>
    </row>
    <row r="83" spans="1:12">
      <c r="A83" s="3" t="s">
        <v>225</v>
      </c>
      <c r="B83" s="7" t="s">
        <v>64</v>
      </c>
      <c r="C83" s="161"/>
      <c r="D83" s="161"/>
      <c r="E83" s="161"/>
      <c r="F83" s="161"/>
      <c r="G83" s="161"/>
      <c r="H83" s="161"/>
      <c r="I83" s="161"/>
      <c r="J83" s="161"/>
      <c r="K83" s="161"/>
      <c r="L83" s="161"/>
    </row>
    <row r="84" spans="1:12">
      <c r="A84" s="18" t="s">
        <v>226</v>
      </c>
      <c r="B84" s="7" t="s">
        <v>66</v>
      </c>
      <c r="C84" s="161"/>
      <c r="D84" s="162"/>
      <c r="E84" s="162"/>
      <c r="F84" s="163"/>
      <c r="G84" s="163"/>
      <c r="H84" s="161"/>
      <c r="I84" s="161"/>
      <c r="J84" s="162"/>
      <c r="K84" s="162"/>
      <c r="L84" s="162"/>
    </row>
    <row r="85" spans="1:12">
      <c r="A85" s="18" t="s">
        <v>227</v>
      </c>
      <c r="B85" s="7" t="s">
        <v>68</v>
      </c>
      <c r="C85" s="161"/>
      <c r="D85" s="162"/>
      <c r="E85" s="162"/>
      <c r="F85" s="163"/>
      <c r="G85" s="163"/>
      <c r="H85" s="161"/>
      <c r="I85" s="161"/>
      <c r="J85" s="162"/>
      <c r="K85" s="162"/>
      <c r="L85" s="162"/>
    </row>
    <row r="86" spans="1:12">
      <c r="A86" s="18" t="s">
        <v>228</v>
      </c>
      <c r="B86" s="7" t="s">
        <v>70</v>
      </c>
      <c r="C86" s="161"/>
      <c r="D86" s="162"/>
      <c r="E86" s="162"/>
      <c r="F86" s="163"/>
      <c r="G86" s="163"/>
      <c r="H86" s="161"/>
      <c r="I86" s="161"/>
      <c r="J86" s="162"/>
      <c r="K86" s="162"/>
      <c r="L86" s="162"/>
    </row>
    <row r="87" spans="1:12">
      <c r="A87" s="3" t="s">
        <v>229</v>
      </c>
      <c r="B87" s="7" t="s">
        <v>72</v>
      </c>
      <c r="C87" s="161"/>
      <c r="D87" s="162"/>
      <c r="E87" s="162"/>
      <c r="F87" s="163"/>
      <c r="G87" s="163"/>
      <c r="H87" s="161"/>
      <c r="I87" s="161"/>
      <c r="J87" s="162"/>
      <c r="K87" s="162"/>
      <c r="L87" s="162"/>
    </row>
    <row r="88" spans="1:12">
      <c r="A88" s="3" t="s">
        <v>230</v>
      </c>
      <c r="B88" s="7" t="s">
        <v>73</v>
      </c>
      <c r="C88" s="161"/>
      <c r="D88" s="162"/>
      <c r="E88" s="162"/>
      <c r="F88" s="163"/>
      <c r="G88" s="163"/>
      <c r="H88" s="161"/>
      <c r="I88" s="161"/>
      <c r="J88" s="162"/>
      <c r="K88" s="162"/>
      <c r="L88" s="162"/>
    </row>
    <row r="89" spans="1:12">
      <c r="A89" s="3" t="s">
        <v>231</v>
      </c>
      <c r="B89" s="7" t="s">
        <v>75</v>
      </c>
      <c r="C89" s="161"/>
      <c r="D89" s="162"/>
      <c r="E89" s="162"/>
      <c r="F89" s="163"/>
      <c r="G89" s="163"/>
      <c r="H89" s="161"/>
      <c r="I89" s="161"/>
      <c r="J89" s="162"/>
      <c r="K89" s="162"/>
      <c r="L89" s="162"/>
    </row>
    <row r="90" spans="1:12">
      <c r="A90" s="82"/>
      <c r="B90" s="83"/>
      <c r="C90" s="60"/>
      <c r="D90" s="60"/>
      <c r="E90" s="60"/>
      <c r="F90" s="60"/>
      <c r="G90" s="60"/>
    </row>
    <row r="91" spans="1:12">
      <c r="A91" s="85"/>
      <c r="B91" s="83"/>
      <c r="C91" s="60"/>
      <c r="D91" s="60"/>
      <c r="E91" s="60"/>
      <c r="F91" s="60"/>
      <c r="G91" s="60"/>
    </row>
    <row r="92" spans="1:12">
      <c r="A92" s="82"/>
      <c r="B92" s="83"/>
      <c r="C92" s="60"/>
      <c r="D92" s="60"/>
      <c r="E92" s="60"/>
      <c r="F92" s="60"/>
      <c r="G92" s="60"/>
    </row>
    <row r="93" spans="1:12">
      <c r="A93" s="64"/>
      <c r="B93" s="64"/>
      <c r="C93" s="64"/>
      <c r="D93" s="64"/>
      <c r="E93" s="64"/>
      <c r="F93" s="64"/>
      <c r="G93" s="64"/>
    </row>
    <row r="94" spans="1:12">
      <c r="A94" s="64"/>
      <c r="B94" s="64"/>
      <c r="C94" s="64"/>
      <c r="D94" s="64"/>
      <c r="E94" s="64"/>
      <c r="F94" s="64"/>
      <c r="G94" s="64"/>
    </row>
    <row r="95" spans="1:12">
      <c r="A95" s="64"/>
      <c r="B95" s="64"/>
      <c r="C95" s="64"/>
      <c r="D95" s="64"/>
      <c r="E95" s="64"/>
      <c r="F95" s="64"/>
      <c r="G95" s="64"/>
    </row>
    <row r="96" spans="1:12">
      <c r="A96" s="64"/>
      <c r="B96" s="64"/>
      <c r="C96" s="64"/>
      <c r="D96" s="64"/>
      <c r="E96" s="64"/>
      <c r="F96" s="64"/>
      <c r="G96" s="64"/>
    </row>
    <row r="97" spans="1:7">
      <c r="A97" s="64"/>
      <c r="B97" s="64"/>
      <c r="C97" s="64"/>
      <c r="D97" s="64"/>
      <c r="E97" s="64"/>
      <c r="F97" s="64"/>
      <c r="G97" s="64"/>
    </row>
    <row r="98" spans="1:7">
      <c r="A98" s="64"/>
      <c r="B98" s="64"/>
      <c r="C98" s="64"/>
      <c r="D98" s="64"/>
      <c r="E98" s="64"/>
      <c r="F98" s="64"/>
      <c r="G98" s="64"/>
    </row>
    <row r="99" spans="1:7">
      <c r="A99" s="64"/>
      <c r="B99" s="64"/>
      <c r="C99" s="64"/>
      <c r="D99" s="64"/>
      <c r="E99" s="64"/>
      <c r="F99" s="64"/>
      <c r="G99" s="64"/>
    </row>
    <row r="100" spans="1:7">
      <c r="A100" s="64"/>
      <c r="B100" s="64"/>
      <c r="C100" s="64"/>
      <c r="D100" s="64"/>
      <c r="E100" s="64"/>
      <c r="F100" s="64"/>
      <c r="G100" s="64"/>
    </row>
    <row r="101" spans="1:7">
      <c r="A101" s="64"/>
      <c r="B101" s="64"/>
      <c r="C101" s="64"/>
      <c r="D101" s="64"/>
      <c r="E101" s="64"/>
      <c r="F101" s="64"/>
      <c r="G101" s="64"/>
    </row>
    <row r="102" spans="1:7">
      <c r="A102" s="64"/>
      <c r="B102" s="64"/>
      <c r="C102" s="64"/>
      <c r="D102" s="64"/>
      <c r="E102" s="64"/>
      <c r="F102" s="64"/>
      <c r="G102" s="64"/>
    </row>
    <row r="103" spans="1:7">
      <c r="A103" s="64"/>
      <c r="B103" s="64"/>
      <c r="C103" s="64"/>
      <c r="D103" s="64"/>
      <c r="E103" s="64"/>
      <c r="F103" s="64"/>
      <c r="G103" s="64"/>
    </row>
    <row r="104" spans="1:7">
      <c r="A104" s="64"/>
      <c r="B104" s="64"/>
      <c r="C104" s="64"/>
      <c r="D104" s="64"/>
      <c r="E104" s="64"/>
      <c r="F104" s="64"/>
      <c r="G104" s="64"/>
    </row>
    <row r="105" spans="1:7">
      <c r="A105" s="64"/>
      <c r="B105" s="64"/>
      <c r="C105" s="64"/>
      <c r="D105" s="64"/>
      <c r="E105" s="64"/>
      <c r="F105" s="64"/>
      <c r="G105" s="64"/>
    </row>
    <row r="106" spans="1:7">
      <c r="A106" s="64"/>
      <c r="B106" s="64"/>
      <c r="C106" s="64"/>
      <c r="D106" s="64"/>
      <c r="E106" s="64"/>
      <c r="F106" s="64"/>
      <c r="G106" s="64"/>
    </row>
    <row r="107" spans="1:7">
      <c r="A107" s="64"/>
      <c r="B107" s="64"/>
      <c r="C107" s="64"/>
      <c r="D107" s="64"/>
      <c r="E107" s="64"/>
      <c r="F107" s="64"/>
      <c r="G107" s="64"/>
    </row>
    <row r="108" spans="1:7">
      <c r="A108" s="64"/>
      <c r="B108" s="64"/>
      <c r="C108" s="64"/>
      <c r="D108" s="64"/>
      <c r="E108" s="64"/>
      <c r="F108" s="64"/>
      <c r="G108" s="64"/>
    </row>
    <row r="109" spans="1:7">
      <c r="A109" s="64"/>
      <c r="B109" s="64"/>
      <c r="C109" s="64"/>
      <c r="D109" s="64"/>
      <c r="E109" s="64"/>
      <c r="F109" s="64"/>
      <c r="G109" s="64"/>
    </row>
    <row r="110" spans="1:7">
      <c r="A110" s="64"/>
      <c r="B110" s="64"/>
      <c r="C110" s="64"/>
      <c r="D110" s="64"/>
      <c r="E110" s="64"/>
      <c r="F110" s="64"/>
      <c r="G110" s="64"/>
    </row>
    <row r="111" spans="1:7">
      <c r="A111" s="64"/>
      <c r="B111" s="64"/>
      <c r="C111" s="64"/>
      <c r="D111" s="64"/>
      <c r="E111" s="64"/>
      <c r="F111" s="64"/>
      <c r="G111" s="64"/>
    </row>
    <row r="112" spans="1:7">
      <c r="A112" s="64"/>
      <c r="B112" s="64"/>
      <c r="C112" s="64"/>
      <c r="D112" s="64"/>
      <c r="E112" s="64"/>
      <c r="F112" s="64"/>
      <c r="G112" s="64"/>
    </row>
    <row r="113" spans="1:13">
      <c r="A113" s="64"/>
      <c r="B113" s="64"/>
      <c r="C113" s="64"/>
      <c r="D113" s="64"/>
      <c r="E113" s="64"/>
      <c r="F113" s="64"/>
      <c r="G113" s="64"/>
    </row>
    <row r="114" spans="1:13">
      <c r="A114" s="64"/>
      <c r="B114" s="64"/>
      <c r="C114" s="64"/>
      <c r="D114" s="64"/>
      <c r="E114" s="64"/>
      <c r="F114" s="64"/>
      <c r="G114" s="64"/>
    </row>
    <row r="115" spans="1:13">
      <c r="A115" s="64"/>
      <c r="B115" s="64"/>
      <c r="C115" s="64"/>
      <c r="D115" s="64"/>
      <c r="E115" s="64"/>
      <c r="F115" s="64"/>
      <c r="G115" s="64"/>
    </row>
    <row r="116" spans="1:13">
      <c r="A116" s="64"/>
      <c r="B116" s="64"/>
      <c r="C116" s="64"/>
      <c r="D116" s="64"/>
      <c r="E116" s="64"/>
      <c r="F116" s="64"/>
      <c r="G116" s="64"/>
    </row>
    <row r="117" spans="1:13">
      <c r="A117" s="64"/>
      <c r="B117" s="64"/>
      <c r="C117" s="64"/>
      <c r="D117" s="64"/>
      <c r="E117" s="64"/>
      <c r="F117" s="64"/>
      <c r="G117" s="64"/>
    </row>
    <row r="118" spans="1:13">
      <c r="A118" s="64"/>
      <c r="B118" s="64"/>
      <c r="C118" s="64"/>
      <c r="D118" s="64"/>
      <c r="E118" s="64"/>
      <c r="F118" s="64"/>
      <c r="G118" s="64"/>
    </row>
    <row r="119" spans="1:13">
      <c r="A119" s="64"/>
      <c r="B119" s="64"/>
      <c r="C119" s="64"/>
      <c r="D119" s="64"/>
      <c r="E119" s="64"/>
      <c r="F119" s="64"/>
      <c r="G119" s="64"/>
    </row>
    <row r="120" spans="1:13">
      <c r="A120" s="64"/>
      <c r="B120" s="64"/>
      <c r="C120" s="64"/>
      <c r="D120" s="64"/>
      <c r="E120" s="64"/>
      <c r="F120" s="64"/>
      <c r="G120" s="64"/>
    </row>
    <row r="121" spans="1:13">
      <c r="A121" s="64"/>
      <c r="B121" s="64"/>
      <c r="C121" s="64"/>
      <c r="D121" s="64"/>
      <c r="E121" s="64"/>
      <c r="F121" s="64"/>
      <c r="G121" s="64"/>
    </row>
    <row r="122" spans="1:13" s="65" customFormat="1">
      <c r="A122" s="64"/>
      <c r="B122" s="64"/>
      <c r="C122" s="64"/>
      <c r="D122" s="64"/>
      <c r="E122" s="64"/>
      <c r="F122" s="64"/>
      <c r="G122" s="64"/>
      <c r="M122" s="64"/>
    </row>
    <row r="123" spans="1:13" s="65" customFormat="1">
      <c r="A123" s="64"/>
      <c r="B123" s="64"/>
      <c r="C123" s="64"/>
      <c r="D123" s="64"/>
      <c r="E123" s="64"/>
      <c r="F123" s="64"/>
      <c r="G123" s="64"/>
      <c r="M123" s="64"/>
    </row>
    <row r="124" spans="1:13" s="65" customFormat="1">
      <c r="A124" s="64"/>
      <c r="B124" s="64"/>
      <c r="C124" s="64"/>
      <c r="D124" s="64"/>
      <c r="E124" s="64"/>
      <c r="F124" s="64"/>
      <c r="G124" s="64"/>
      <c r="M124" s="64"/>
    </row>
    <row r="125" spans="1:13" s="65" customFormat="1">
      <c r="A125" s="64"/>
      <c r="B125" s="64"/>
      <c r="C125" s="64"/>
      <c r="D125" s="64"/>
      <c r="E125" s="64"/>
      <c r="F125" s="64"/>
      <c r="G125" s="64"/>
      <c r="M125" s="64"/>
    </row>
    <row r="126" spans="1:13" s="65" customFormat="1">
      <c r="A126" s="64"/>
      <c r="B126" s="64"/>
      <c r="C126" s="64"/>
      <c r="D126" s="64"/>
      <c r="E126" s="64"/>
      <c r="F126" s="64"/>
      <c r="G126" s="64"/>
      <c r="M126" s="64"/>
    </row>
    <row r="127" spans="1:13" s="65" customFormat="1">
      <c r="A127" s="64"/>
      <c r="B127" s="64"/>
      <c r="C127" s="64"/>
      <c r="D127" s="64"/>
      <c r="E127" s="64"/>
      <c r="F127" s="64"/>
      <c r="G127" s="64"/>
      <c r="M127" s="64"/>
    </row>
    <row r="128" spans="1:13" s="65" customFormat="1">
      <c r="A128" s="64"/>
      <c r="B128" s="64"/>
      <c r="C128" s="64"/>
      <c r="D128" s="64"/>
      <c r="E128" s="64"/>
      <c r="F128" s="64"/>
      <c r="G128" s="64"/>
      <c r="M128" s="64"/>
    </row>
    <row r="129" spans="1:13" s="65" customFormat="1">
      <c r="A129" s="64"/>
      <c r="B129" s="64"/>
      <c r="C129" s="64"/>
      <c r="D129" s="64"/>
      <c r="E129" s="64"/>
      <c r="F129" s="64"/>
      <c r="G129" s="64"/>
      <c r="M129" s="64"/>
    </row>
    <row r="130" spans="1:13" s="65" customFormat="1">
      <c r="A130" s="64"/>
      <c r="B130" s="64"/>
      <c r="C130" s="64"/>
      <c r="D130" s="64"/>
      <c r="E130" s="64"/>
      <c r="F130" s="64"/>
      <c r="G130" s="64"/>
      <c r="M130" s="64"/>
    </row>
    <row r="131" spans="1:13" s="65" customFormat="1">
      <c r="A131" s="64"/>
      <c r="B131" s="64"/>
      <c r="C131" s="64"/>
      <c r="D131" s="64"/>
      <c r="E131" s="64"/>
      <c r="F131" s="64"/>
      <c r="G131" s="64"/>
      <c r="M131" s="64"/>
    </row>
    <row r="132" spans="1:13" s="65" customFormat="1">
      <c r="A132" s="64"/>
      <c r="B132" s="64"/>
      <c r="C132" s="64"/>
      <c r="D132" s="64"/>
      <c r="E132" s="64"/>
      <c r="F132" s="64"/>
      <c r="G132" s="64"/>
      <c r="M132" s="64"/>
    </row>
    <row r="133" spans="1:13" s="65" customFormat="1">
      <c r="A133" s="64"/>
      <c r="B133" s="64"/>
      <c r="C133" s="64"/>
      <c r="D133" s="64"/>
      <c r="E133" s="64"/>
      <c r="F133" s="64"/>
      <c r="G133" s="64"/>
      <c r="M133" s="64"/>
    </row>
    <row r="134" spans="1:13" s="65" customFormat="1">
      <c r="A134" s="64"/>
      <c r="B134" s="64"/>
      <c r="C134" s="64"/>
      <c r="D134" s="64"/>
      <c r="E134" s="64"/>
      <c r="F134" s="64"/>
      <c r="G134" s="64"/>
      <c r="M134" s="64"/>
    </row>
    <row r="135" spans="1:13" s="65" customFormat="1">
      <c r="A135" s="64"/>
      <c r="B135" s="64"/>
      <c r="C135" s="64"/>
      <c r="D135" s="64"/>
      <c r="E135" s="64"/>
      <c r="F135" s="64"/>
      <c r="G135" s="64"/>
      <c r="M135" s="64"/>
    </row>
    <row r="136" spans="1:13" s="65" customFormat="1">
      <c r="A136" s="64"/>
      <c r="B136" s="64"/>
      <c r="C136" s="64"/>
      <c r="D136" s="64"/>
      <c r="E136" s="64"/>
      <c r="F136" s="64"/>
      <c r="G136" s="64"/>
      <c r="M136" s="64"/>
    </row>
    <row r="137" spans="1:13" s="65" customFormat="1">
      <c r="A137" s="64"/>
      <c r="B137" s="64"/>
      <c r="C137" s="64"/>
      <c r="D137" s="64"/>
      <c r="E137" s="64"/>
      <c r="F137" s="64"/>
      <c r="G137" s="64"/>
      <c r="M137" s="64"/>
    </row>
    <row r="138" spans="1:13" s="65" customFormat="1">
      <c r="A138" s="64"/>
      <c r="B138" s="64"/>
      <c r="C138" s="64"/>
      <c r="D138" s="64"/>
      <c r="E138" s="64"/>
      <c r="F138" s="64"/>
      <c r="G138" s="64"/>
      <c r="M138" s="64"/>
    </row>
    <row r="139" spans="1:13" s="65" customFormat="1">
      <c r="A139" s="64"/>
      <c r="B139" s="64"/>
      <c r="C139" s="64"/>
      <c r="D139" s="64"/>
      <c r="E139" s="64"/>
      <c r="F139" s="64"/>
      <c r="G139" s="64"/>
      <c r="M139" s="64"/>
    </row>
    <row r="140" spans="1:13" s="65" customFormat="1">
      <c r="A140" s="64"/>
      <c r="B140" s="64"/>
      <c r="C140" s="64"/>
      <c r="D140" s="64"/>
      <c r="E140" s="64"/>
      <c r="F140" s="64"/>
      <c r="G140" s="64"/>
      <c r="M140" s="64"/>
    </row>
    <row r="141" spans="1:13" s="65" customFormat="1">
      <c r="A141" s="64"/>
      <c r="B141" s="64"/>
      <c r="C141" s="64"/>
      <c r="D141" s="64"/>
      <c r="E141" s="64"/>
      <c r="F141" s="64"/>
      <c r="G141" s="64"/>
      <c r="M141" s="64"/>
    </row>
    <row r="142" spans="1:13" s="65" customFormat="1">
      <c r="A142" s="64"/>
      <c r="B142" s="64"/>
      <c r="C142" s="64"/>
      <c r="D142" s="64"/>
      <c r="E142" s="64"/>
      <c r="F142" s="64"/>
      <c r="G142" s="64"/>
      <c r="M142" s="64"/>
    </row>
    <row r="143" spans="1:13" s="65" customFormat="1">
      <c r="A143" s="64"/>
      <c r="B143" s="64"/>
      <c r="C143" s="64"/>
      <c r="D143" s="64"/>
      <c r="E143" s="64"/>
      <c r="F143" s="64"/>
      <c r="G143" s="64"/>
      <c r="M143" s="64"/>
    </row>
    <row r="144" spans="1:13" s="65" customFormat="1">
      <c r="A144" s="64"/>
      <c r="B144" s="64"/>
      <c r="C144" s="64"/>
      <c r="D144" s="64"/>
      <c r="E144" s="64"/>
      <c r="F144" s="64"/>
      <c r="G144" s="64"/>
      <c r="M144" s="64"/>
    </row>
    <row r="145" spans="1:13" s="65" customFormat="1">
      <c r="A145" s="64"/>
      <c r="B145" s="64"/>
      <c r="C145" s="64"/>
      <c r="D145" s="64"/>
      <c r="E145" s="64"/>
      <c r="F145" s="64"/>
      <c r="G145" s="64"/>
      <c r="M145" s="64"/>
    </row>
    <row r="146" spans="1:13" s="65" customFormat="1">
      <c r="A146" s="64"/>
      <c r="B146" s="64"/>
      <c r="C146" s="64"/>
      <c r="D146" s="64"/>
      <c r="E146" s="64"/>
      <c r="F146" s="64"/>
      <c r="G146" s="64"/>
      <c r="M146" s="64"/>
    </row>
    <row r="147" spans="1:13" s="65" customFormat="1">
      <c r="A147" s="64"/>
      <c r="B147" s="64"/>
      <c r="C147" s="64"/>
      <c r="D147" s="64"/>
      <c r="E147" s="64"/>
      <c r="F147" s="64"/>
      <c r="G147" s="64"/>
      <c r="M147" s="64"/>
    </row>
    <row r="148" spans="1:13" s="65" customFormat="1">
      <c r="A148" s="64"/>
      <c r="B148" s="64"/>
      <c r="C148" s="64"/>
      <c r="D148" s="64"/>
      <c r="E148" s="64"/>
      <c r="F148" s="64"/>
      <c r="G148" s="64"/>
      <c r="M148" s="64"/>
    </row>
    <row r="149" spans="1:13" s="65" customFormat="1">
      <c r="A149" s="64"/>
      <c r="B149" s="64"/>
      <c r="C149" s="64"/>
      <c r="D149" s="64"/>
      <c r="E149" s="64"/>
      <c r="F149" s="64"/>
      <c r="G149" s="64"/>
      <c r="M149" s="64"/>
    </row>
    <row r="150" spans="1:13" s="65" customFormat="1">
      <c r="A150" s="64"/>
      <c r="B150" s="64"/>
      <c r="C150" s="64"/>
      <c r="D150" s="64"/>
      <c r="E150" s="64"/>
      <c r="F150" s="64"/>
      <c r="G150" s="64"/>
      <c r="M150" s="64"/>
    </row>
  </sheetData>
  <mergeCells count="8">
    <mergeCell ref="C76:C77"/>
    <mergeCell ref="D76:L76"/>
    <mergeCell ref="F2:G2"/>
    <mergeCell ref="F3:G3"/>
    <mergeCell ref="F4:G4"/>
    <mergeCell ref="B6:G6"/>
    <mergeCell ref="B7:G7"/>
    <mergeCell ref="B8:G8"/>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0"/>
  <sheetViews>
    <sheetView showGridLines="0" tabSelected="1" topLeftCell="A77" zoomScale="70" zoomScaleNormal="70" workbookViewId="0">
      <selection activeCell="B109" sqref="B109:C109"/>
    </sheetView>
  </sheetViews>
  <sheetFormatPr defaultRowHeight="14.25"/>
  <cols>
    <col min="1" max="1" width="4.265625" customWidth="1"/>
    <col min="2" max="2" width="66" customWidth="1"/>
    <col min="3" max="3" width="24" style="89" customWidth="1"/>
    <col min="4" max="4" width="20.73046875" style="89" customWidth="1"/>
    <col min="5" max="5" width="26.1328125" style="89" customWidth="1"/>
    <col min="6" max="6" width="20.73046875" style="89" customWidth="1"/>
    <col min="7" max="7" width="15" customWidth="1"/>
    <col min="8" max="11" width="20.73046875" customWidth="1"/>
    <col min="12" max="12" width="6.59765625" customWidth="1"/>
    <col min="13" max="16" width="20.73046875" customWidth="1"/>
  </cols>
  <sheetData>
    <row r="1" spans="1:5" ht="31.5" customHeight="1">
      <c r="A1" s="40" t="str">
        <f>[2]Summary!A1</f>
        <v>PRA Insurance Stress Testing 2019</v>
      </c>
      <c r="B1" s="42"/>
      <c r="C1" s="56"/>
      <c r="D1" s="56"/>
      <c r="E1" s="88"/>
    </row>
    <row r="2" spans="1:5" ht="21" customHeight="1">
      <c r="A2" s="100" t="s">
        <v>541</v>
      </c>
      <c r="B2" s="72" t="s">
        <v>340</v>
      </c>
      <c r="C2" s="56"/>
      <c r="D2" s="57"/>
      <c r="E2" s="232" t="s">
        <v>21</v>
      </c>
    </row>
    <row r="3" spans="1:5" ht="21" customHeight="1">
      <c r="A3" s="44" t="s">
        <v>10</v>
      </c>
      <c r="B3" s="42"/>
      <c r="C3" s="56"/>
      <c r="D3" s="57"/>
      <c r="E3" s="233" t="s">
        <v>19</v>
      </c>
    </row>
    <row r="4" spans="1:5" ht="21" customHeight="1">
      <c r="B4" s="41"/>
      <c r="C4" s="57"/>
      <c r="D4" s="57"/>
      <c r="E4" s="228" t="s">
        <v>20</v>
      </c>
    </row>
    <row r="5" spans="1:5">
      <c r="A5" s="42"/>
      <c r="B5" s="42"/>
      <c r="C5" s="56"/>
      <c r="D5" s="56"/>
    </row>
    <row r="6" spans="1:5">
      <c r="A6" s="523" t="s">
        <v>4</v>
      </c>
      <c r="B6" s="524"/>
      <c r="C6" s="435" t="str">
        <f>IF('[2]Firm Info'!B6="","",'[2]Firm Info'!B6)</f>
        <v/>
      </c>
      <c r="D6" s="435"/>
      <c r="E6" s="435"/>
    </row>
    <row r="7" spans="1:5">
      <c r="A7" s="523" t="s">
        <v>542</v>
      </c>
      <c r="B7" s="524"/>
      <c r="C7" s="435" t="str">
        <f>IF('[2]Firm Info'!B7="","",'[2]Firm Info'!B7)</f>
        <v>Solo</v>
      </c>
      <c r="D7" s="435"/>
      <c r="E7" s="435"/>
    </row>
    <row r="8" spans="1:5">
      <c r="A8" s="523" t="s">
        <v>34</v>
      </c>
      <c r="B8" s="524"/>
      <c r="C8" s="525" t="str">
        <f>VLOOKUP(A2,[2]Summary!$A$16:$B$24, 2)</f>
        <v>Climate Change</v>
      </c>
      <c r="D8" s="526"/>
      <c r="E8" s="526"/>
    </row>
    <row r="9" spans="1:5">
      <c r="A9" s="494" t="s">
        <v>32</v>
      </c>
      <c r="B9" s="495"/>
      <c r="C9" s="500" t="str">
        <f>Summary!F19</f>
        <v>In this section, general insurance firms are asked how climate change will impact their natural catastrophe risk and both life and general insurers their quantitative views on how climate change will impact their assets and investment strategy</v>
      </c>
      <c r="D9" s="501"/>
      <c r="E9" s="502"/>
    </row>
    <row r="10" spans="1:5">
      <c r="A10" s="496"/>
      <c r="B10" s="497"/>
      <c r="C10" s="503"/>
      <c r="D10" s="504"/>
      <c r="E10" s="505"/>
    </row>
    <row r="11" spans="1:5">
      <c r="A11" s="496"/>
      <c r="B11" s="497"/>
      <c r="C11" s="503"/>
      <c r="D11" s="504"/>
      <c r="E11" s="505"/>
    </row>
    <row r="12" spans="1:5">
      <c r="A12" s="498"/>
      <c r="B12" s="499"/>
      <c r="C12" s="506"/>
      <c r="D12" s="507"/>
      <c r="E12" s="508"/>
    </row>
    <row r="14" spans="1:5" ht="21">
      <c r="A14" s="50" t="s">
        <v>543</v>
      </c>
    </row>
    <row r="16" spans="1:5" ht="18">
      <c r="A16" s="509" t="s">
        <v>544</v>
      </c>
      <c r="B16" s="510"/>
    </row>
    <row r="18" spans="1:10" ht="21">
      <c r="A18" s="50" t="s">
        <v>545</v>
      </c>
    </row>
    <row r="20" spans="1:10">
      <c r="A20" s="511" t="s">
        <v>546</v>
      </c>
      <c r="B20" s="512"/>
      <c r="C20" s="513"/>
      <c r="D20" s="513"/>
      <c r="E20" s="513"/>
      <c r="F20" s="514"/>
    </row>
    <row r="21" spans="1:10">
      <c r="A21" s="515" t="s">
        <v>547</v>
      </c>
      <c r="B21" s="516"/>
      <c r="C21" s="517"/>
      <c r="D21" s="517"/>
      <c r="E21" s="517"/>
      <c r="F21" s="518"/>
    </row>
    <row r="22" spans="1:10">
      <c r="A22" s="489"/>
      <c r="B22" s="490"/>
      <c r="C22" s="519"/>
      <c r="D22" s="519"/>
      <c r="E22" s="519"/>
      <c r="F22" s="520"/>
    </row>
    <row r="23" spans="1:10" ht="30.75" customHeight="1" thickBot="1"/>
    <row r="24" spans="1:10" ht="14.25" customHeight="1">
      <c r="C24" s="521" t="s">
        <v>548</v>
      </c>
      <c r="D24" s="522"/>
      <c r="E24" s="521" t="s">
        <v>549</v>
      </c>
      <c r="F24" s="522"/>
      <c r="G24" s="465" t="s">
        <v>550</v>
      </c>
      <c r="H24" s="466" t="s">
        <v>551</v>
      </c>
      <c r="I24" s="478" t="s">
        <v>552</v>
      </c>
      <c r="J24" s="479"/>
    </row>
    <row r="25" spans="1:10" ht="14.65" thickBot="1">
      <c r="C25" s="234" t="s">
        <v>553</v>
      </c>
      <c r="D25" s="235" t="s">
        <v>554</v>
      </c>
      <c r="E25" s="234" t="s">
        <v>553</v>
      </c>
      <c r="F25" s="235" t="s">
        <v>554</v>
      </c>
      <c r="G25" s="234" t="s">
        <v>553</v>
      </c>
      <c r="H25" s="236" t="s">
        <v>554</v>
      </c>
      <c r="I25" s="480"/>
      <c r="J25" s="481"/>
    </row>
    <row r="26" spans="1:10" ht="14.65" thickBot="1">
      <c r="A26" s="482" t="s">
        <v>555</v>
      </c>
      <c r="B26" s="237" t="s">
        <v>556</v>
      </c>
      <c r="C26" s="238"/>
      <c r="D26" s="239"/>
      <c r="E26" s="240"/>
      <c r="F26" s="240"/>
      <c r="G26" s="240"/>
      <c r="H26" s="240"/>
      <c r="I26" s="241"/>
      <c r="J26" s="242"/>
    </row>
    <row r="27" spans="1:10">
      <c r="A27" s="483"/>
      <c r="B27" s="243" t="s">
        <v>557</v>
      </c>
      <c r="C27" s="244"/>
      <c r="D27" s="245"/>
      <c r="E27" s="246"/>
      <c r="F27" s="246"/>
      <c r="G27" s="246"/>
      <c r="H27" s="246"/>
      <c r="I27" s="247"/>
      <c r="J27" s="248"/>
    </row>
    <row r="28" spans="1:10">
      <c r="A28" s="483"/>
      <c r="B28" s="249" t="s">
        <v>558</v>
      </c>
      <c r="C28" s="250"/>
      <c r="D28" s="251"/>
      <c r="E28" s="246"/>
      <c r="F28" s="246"/>
      <c r="G28" s="246"/>
      <c r="H28" s="246"/>
      <c r="I28" s="247"/>
      <c r="J28" s="248"/>
    </row>
    <row r="29" spans="1:10" ht="28.5">
      <c r="A29" s="483"/>
      <c r="B29" s="249" t="s">
        <v>559</v>
      </c>
      <c r="C29" s="250"/>
      <c r="D29" s="251"/>
      <c r="E29" s="246"/>
      <c r="F29" s="246"/>
      <c r="G29" s="246"/>
      <c r="H29" s="246"/>
      <c r="I29" s="247"/>
      <c r="J29" s="248"/>
    </row>
    <row r="30" spans="1:10" ht="28.9" thickBot="1">
      <c r="A30" s="484"/>
      <c r="B30" s="252" t="s">
        <v>560</v>
      </c>
      <c r="C30" s="253"/>
      <c r="D30" s="254"/>
      <c r="E30" s="255"/>
      <c r="F30" s="255"/>
      <c r="G30" s="255"/>
      <c r="H30" s="255"/>
      <c r="I30" s="256"/>
      <c r="J30" s="257"/>
    </row>
    <row r="31" spans="1:10" ht="15" thickTop="1" thickBot="1">
      <c r="A31" s="493" t="s">
        <v>561</v>
      </c>
      <c r="B31" s="237" t="s">
        <v>562</v>
      </c>
      <c r="C31" s="258"/>
      <c r="D31" s="259"/>
      <c r="E31" s="259"/>
      <c r="F31" s="259"/>
      <c r="G31" s="259"/>
      <c r="H31" s="259"/>
      <c r="I31" s="260"/>
      <c r="J31" s="261"/>
    </row>
    <row r="32" spans="1:10">
      <c r="A32" s="483"/>
      <c r="B32" s="262" t="s">
        <v>563</v>
      </c>
      <c r="C32" s="244"/>
      <c r="D32" s="245"/>
      <c r="E32" s="239"/>
      <c r="F32" s="239"/>
      <c r="G32" s="239"/>
      <c r="H32" s="239"/>
      <c r="I32" s="241"/>
      <c r="J32" s="242"/>
    </row>
    <row r="33" spans="1:26" ht="55.5" customHeight="1">
      <c r="A33" s="483"/>
      <c r="B33" s="263" t="s">
        <v>564</v>
      </c>
      <c r="C33" s="244"/>
      <c r="D33" s="245"/>
      <c r="E33" s="246"/>
      <c r="F33" s="246"/>
      <c r="G33" s="246"/>
      <c r="H33" s="246"/>
      <c r="I33" s="247"/>
      <c r="J33" s="248"/>
    </row>
    <row r="34" spans="1:26" ht="55.5" customHeight="1">
      <c r="A34" s="483"/>
      <c r="B34" s="264" t="s">
        <v>565</v>
      </c>
      <c r="C34" s="244"/>
      <c r="D34" s="245"/>
      <c r="E34" s="246"/>
      <c r="F34" s="246"/>
      <c r="G34" s="246"/>
      <c r="H34" s="246"/>
      <c r="I34" s="247"/>
      <c r="J34" s="248"/>
    </row>
    <row r="35" spans="1:26" ht="55.5" customHeight="1" thickBot="1">
      <c r="A35" s="484"/>
      <c r="B35" s="265" t="s">
        <v>566</v>
      </c>
      <c r="C35" s="266"/>
      <c r="D35" s="267"/>
      <c r="E35" s="255"/>
      <c r="F35" s="255"/>
      <c r="G35" s="255"/>
      <c r="H35" s="255"/>
      <c r="I35" s="268"/>
      <c r="J35" s="269"/>
    </row>
    <row r="36" spans="1:26">
      <c r="A36" s="270"/>
      <c r="B36" s="270"/>
      <c r="C36" s="271"/>
      <c r="D36" s="271"/>
      <c r="E36" s="271"/>
      <c r="F36" s="271"/>
    </row>
    <row r="37" spans="1:26">
      <c r="A37" s="270"/>
      <c r="B37" s="270"/>
      <c r="C37" s="271"/>
      <c r="D37" s="271"/>
      <c r="E37" s="271"/>
      <c r="F37" s="271"/>
    </row>
    <row r="38" spans="1:26" ht="21">
      <c r="A38" s="50" t="s">
        <v>567</v>
      </c>
      <c r="E38" s="272"/>
      <c r="G38" s="89"/>
      <c r="H38" s="89"/>
      <c r="J38" s="50"/>
      <c r="P38" s="272"/>
    </row>
    <row r="39" spans="1:26" ht="51.75" customHeight="1">
      <c r="A39" s="50"/>
      <c r="E39" s="272"/>
      <c r="G39" s="89"/>
      <c r="H39" s="89"/>
      <c r="J39" s="50"/>
      <c r="P39" s="272"/>
    </row>
    <row r="40" spans="1:26" ht="31.5" customHeight="1">
      <c r="A40" s="485" t="s">
        <v>568</v>
      </c>
      <c r="B40" s="486"/>
      <c r="C40" s="487"/>
      <c r="D40" s="487"/>
      <c r="E40" s="487"/>
      <c r="F40" s="488"/>
      <c r="G40" s="89"/>
      <c r="H40" s="89"/>
      <c r="J40" s="50"/>
      <c r="P40" s="272"/>
    </row>
    <row r="41" spans="1:26" ht="17.25" customHeight="1">
      <c r="A41" s="489" t="s">
        <v>569</v>
      </c>
      <c r="B41" s="490"/>
      <c r="C41" s="491"/>
      <c r="D41" s="491"/>
      <c r="E41" s="491"/>
      <c r="F41" s="492"/>
      <c r="G41" s="89"/>
      <c r="H41" s="89"/>
      <c r="J41" s="50"/>
      <c r="P41" s="272"/>
    </row>
    <row r="42" spans="1:26" ht="61.9" customHeight="1" thickBot="1">
      <c r="A42" s="50"/>
      <c r="E42" s="272"/>
      <c r="G42" s="89"/>
      <c r="H42" s="89"/>
      <c r="J42" s="50"/>
      <c r="O42" s="272"/>
      <c r="P42" s="272"/>
      <c r="Q42" s="272"/>
      <c r="R42" s="272"/>
      <c r="S42" s="272"/>
      <c r="T42" s="272"/>
      <c r="U42" s="272"/>
      <c r="V42" s="272"/>
      <c r="W42" s="272"/>
      <c r="X42" s="272"/>
      <c r="Y42" s="272"/>
      <c r="Z42" s="272"/>
    </row>
    <row r="43" spans="1:26" ht="61.9" customHeight="1">
      <c r="B43" s="475" t="s">
        <v>570</v>
      </c>
      <c r="C43" s="475" t="s">
        <v>25</v>
      </c>
      <c r="D43" s="475" t="s">
        <v>78</v>
      </c>
      <c r="E43" s="475" t="s">
        <v>571</v>
      </c>
      <c r="F43" s="465" t="s">
        <v>548</v>
      </c>
      <c r="G43" s="466"/>
      <c r="H43" s="465" t="s">
        <v>572</v>
      </c>
      <c r="I43" s="466"/>
      <c r="J43" s="465" t="s">
        <v>549</v>
      </c>
      <c r="K43" s="466"/>
      <c r="L43" s="273" t="s">
        <v>573</v>
      </c>
      <c r="M43" s="274"/>
      <c r="O43" s="272"/>
      <c r="P43" s="272"/>
      <c r="Q43" s="272"/>
      <c r="R43" s="272"/>
      <c r="S43" s="272"/>
      <c r="T43" s="272"/>
      <c r="U43" s="272"/>
      <c r="V43" s="272"/>
      <c r="W43" s="272"/>
      <c r="X43" s="272"/>
      <c r="Y43" s="272"/>
      <c r="Z43" s="272"/>
    </row>
    <row r="44" spans="1:26" ht="61.9" customHeight="1" thickBot="1">
      <c r="A44" s="50"/>
      <c r="B44" s="476"/>
      <c r="C44" s="477"/>
      <c r="D44" s="477"/>
      <c r="E44" s="477"/>
      <c r="F44" s="275" t="s">
        <v>574</v>
      </c>
      <c r="G44" s="276" t="s">
        <v>575</v>
      </c>
      <c r="H44" s="275" t="s">
        <v>574</v>
      </c>
      <c r="I44" s="276" t="s">
        <v>575</v>
      </c>
      <c r="J44" s="275" t="s">
        <v>574</v>
      </c>
      <c r="K44" s="276" t="s">
        <v>575</v>
      </c>
      <c r="L44" s="467" t="s">
        <v>576</v>
      </c>
      <c r="M44" s="468"/>
      <c r="O44" s="272"/>
      <c r="P44" s="272"/>
      <c r="Q44" s="272"/>
      <c r="R44" s="272"/>
      <c r="S44" s="272"/>
      <c r="T44" s="272"/>
      <c r="U44" s="272"/>
      <c r="V44" s="272"/>
      <c r="W44" s="272"/>
      <c r="X44" s="272"/>
      <c r="Y44" s="272"/>
      <c r="Z44" s="272"/>
    </row>
    <row r="45" spans="1:26" ht="61.9" customHeight="1">
      <c r="A45" s="469" t="s">
        <v>577</v>
      </c>
      <c r="B45" s="277" t="s">
        <v>578</v>
      </c>
      <c r="C45" s="278"/>
      <c r="D45" s="278"/>
      <c r="E45" s="278"/>
      <c r="F45" s="279"/>
      <c r="G45" s="280"/>
      <c r="H45" s="279"/>
      <c r="I45" s="280"/>
      <c r="J45" s="279"/>
      <c r="K45" s="280"/>
      <c r="L45" s="281"/>
      <c r="M45" s="282"/>
      <c r="O45" s="272"/>
      <c r="P45" s="272"/>
      <c r="Q45" s="272"/>
      <c r="R45" s="272"/>
      <c r="S45" s="272"/>
      <c r="T45" s="272"/>
      <c r="U45" s="272"/>
      <c r="V45" s="272"/>
      <c r="W45" s="272"/>
      <c r="X45" s="272"/>
      <c r="Y45" s="272"/>
      <c r="Z45" s="272"/>
    </row>
    <row r="46" spans="1:26" ht="61.9" customHeight="1">
      <c r="A46" s="470"/>
      <c r="B46" s="283" t="s">
        <v>579</v>
      </c>
      <c r="C46" s="284"/>
      <c r="D46" s="284"/>
      <c r="E46" s="284"/>
      <c r="F46" s="285"/>
      <c r="G46" s="286"/>
      <c r="H46" s="285"/>
      <c r="I46" s="286"/>
      <c r="J46" s="285"/>
      <c r="K46" s="286"/>
      <c r="L46" s="287"/>
      <c r="M46" s="288"/>
      <c r="O46" s="272"/>
      <c r="P46" s="272"/>
      <c r="Q46" s="272"/>
      <c r="R46" s="272"/>
      <c r="S46" s="272"/>
      <c r="T46" s="272"/>
      <c r="U46" s="272"/>
      <c r="V46" s="272"/>
      <c r="W46" s="272"/>
      <c r="X46" s="272"/>
      <c r="Y46" s="272"/>
      <c r="Z46" s="272"/>
    </row>
    <row r="47" spans="1:26" ht="61.9" customHeight="1">
      <c r="A47" s="470"/>
      <c r="B47" s="283" t="s">
        <v>580</v>
      </c>
      <c r="C47" s="284"/>
      <c r="D47" s="284"/>
      <c r="E47" s="284"/>
      <c r="F47" s="285"/>
      <c r="G47" s="286"/>
      <c r="H47" s="285"/>
      <c r="I47" s="286"/>
      <c r="J47" s="285"/>
      <c r="K47" s="286"/>
      <c r="L47" s="287"/>
      <c r="M47" s="288"/>
      <c r="O47" s="272"/>
      <c r="P47" s="272"/>
      <c r="Q47" s="272"/>
      <c r="R47" s="272"/>
      <c r="S47" s="272"/>
      <c r="T47" s="272"/>
      <c r="U47" s="272"/>
      <c r="V47" s="272"/>
      <c r="W47" s="272"/>
      <c r="X47" s="272"/>
      <c r="Y47" s="272"/>
      <c r="Z47" s="272"/>
    </row>
    <row r="48" spans="1:26" ht="61.9" customHeight="1" thickBot="1">
      <c r="A48" s="471"/>
      <c r="B48" s="289" t="s">
        <v>581</v>
      </c>
      <c r="C48" s="290"/>
      <c r="D48" s="290"/>
      <c r="E48" s="290"/>
      <c r="F48" s="291"/>
      <c r="G48" s="292"/>
      <c r="H48" s="291"/>
      <c r="I48" s="292"/>
      <c r="J48" s="291"/>
      <c r="K48" s="292"/>
      <c r="L48" s="293"/>
      <c r="M48" s="294"/>
      <c r="O48" s="272"/>
      <c r="P48" s="272"/>
      <c r="Q48" s="272"/>
      <c r="R48" s="272"/>
      <c r="S48" s="272"/>
      <c r="T48" s="272"/>
      <c r="U48" s="272"/>
      <c r="V48" s="272"/>
      <c r="W48" s="272"/>
      <c r="X48" s="272"/>
      <c r="Y48" s="272"/>
      <c r="Z48" s="272"/>
    </row>
    <row r="49" spans="1:26" ht="61.9" customHeight="1">
      <c r="A49" s="472" t="s">
        <v>355</v>
      </c>
      <c r="B49" s="277" t="s">
        <v>582</v>
      </c>
      <c r="C49" s="278"/>
      <c r="D49" s="278"/>
      <c r="E49" s="278"/>
      <c r="F49" s="279"/>
      <c r="G49" s="280"/>
      <c r="H49" s="279"/>
      <c r="I49" s="280"/>
      <c r="J49" s="279"/>
      <c r="K49" s="280"/>
      <c r="L49" s="281"/>
      <c r="M49" s="282"/>
      <c r="O49" s="272"/>
      <c r="P49" s="272"/>
      <c r="Q49" s="272"/>
      <c r="R49" s="272"/>
      <c r="S49" s="272"/>
      <c r="T49" s="272"/>
      <c r="U49" s="272"/>
      <c r="V49" s="272"/>
      <c r="W49" s="272"/>
      <c r="X49" s="272"/>
      <c r="Y49" s="272"/>
      <c r="Z49" s="272"/>
    </row>
    <row r="50" spans="1:26" ht="61.9" customHeight="1">
      <c r="A50" s="473"/>
      <c r="B50" s="283" t="s">
        <v>583</v>
      </c>
      <c r="C50" s="284"/>
      <c r="D50" s="284"/>
      <c r="E50" s="284"/>
      <c r="F50" s="285"/>
      <c r="G50" s="286"/>
      <c r="H50" s="285"/>
      <c r="I50" s="286"/>
      <c r="J50" s="285"/>
      <c r="K50" s="286"/>
      <c r="L50" s="287"/>
      <c r="M50" s="288"/>
      <c r="O50" s="272"/>
      <c r="P50" s="272"/>
      <c r="Q50" s="272"/>
      <c r="R50" s="272"/>
      <c r="S50" s="272"/>
      <c r="T50" s="272"/>
      <c r="U50" s="272"/>
      <c r="V50" s="272"/>
      <c r="W50" s="272"/>
      <c r="X50" s="272"/>
      <c r="Y50" s="272"/>
      <c r="Z50" s="272"/>
    </row>
    <row r="51" spans="1:26" ht="61.9" customHeight="1">
      <c r="A51" s="473"/>
      <c r="B51" s="283" t="s">
        <v>584</v>
      </c>
      <c r="C51" s="284"/>
      <c r="D51" s="284"/>
      <c r="E51" s="284"/>
      <c r="F51" s="285"/>
      <c r="G51" s="286"/>
      <c r="H51" s="285"/>
      <c r="I51" s="286"/>
      <c r="J51" s="285"/>
      <c r="K51" s="286"/>
      <c r="L51" s="287"/>
      <c r="M51" s="288"/>
      <c r="O51" s="272"/>
      <c r="P51" s="272"/>
      <c r="Q51" s="272"/>
      <c r="R51" s="272"/>
      <c r="S51" s="272"/>
      <c r="T51" s="272"/>
      <c r="U51" s="272"/>
      <c r="V51" s="272"/>
      <c r="W51" s="272"/>
      <c r="X51" s="272"/>
      <c r="Y51" s="272"/>
      <c r="Z51" s="272"/>
    </row>
    <row r="52" spans="1:26" ht="61.9" customHeight="1" thickBot="1">
      <c r="A52" s="474"/>
      <c r="B52" s="289" t="s">
        <v>585</v>
      </c>
      <c r="C52" s="290"/>
      <c r="D52" s="290"/>
      <c r="E52" s="290"/>
      <c r="F52" s="295"/>
      <c r="G52" s="296"/>
      <c r="H52" s="291"/>
      <c r="I52" s="292"/>
      <c r="J52" s="291"/>
      <c r="K52" s="292"/>
      <c r="L52" s="293"/>
      <c r="M52" s="294"/>
      <c r="O52" s="272"/>
      <c r="P52" s="272"/>
      <c r="Q52" s="272"/>
      <c r="R52" s="272"/>
      <c r="S52" s="272"/>
      <c r="T52" s="272"/>
      <c r="U52" s="272"/>
      <c r="V52" s="272"/>
      <c r="W52" s="272"/>
      <c r="X52" s="272"/>
      <c r="Y52" s="272"/>
      <c r="Z52" s="272"/>
    </row>
    <row r="53" spans="1:26" ht="42.75" customHeight="1">
      <c r="A53" s="455" t="s">
        <v>586</v>
      </c>
      <c r="B53" s="458" t="s">
        <v>587</v>
      </c>
      <c r="C53" s="461"/>
      <c r="D53" s="461"/>
      <c r="E53" s="461"/>
      <c r="F53" s="297"/>
      <c r="G53" s="298"/>
      <c r="H53" s="297"/>
      <c r="I53" s="298"/>
      <c r="J53" s="297">
        <v>0</v>
      </c>
      <c r="K53" s="298"/>
      <c r="L53" s="281"/>
      <c r="M53" s="282"/>
      <c r="O53" s="272"/>
      <c r="P53" s="272"/>
      <c r="Q53" s="272"/>
      <c r="R53" s="272"/>
      <c r="S53" s="272"/>
      <c r="T53" s="272"/>
      <c r="U53" s="272"/>
      <c r="V53" s="272"/>
      <c r="W53" s="272"/>
      <c r="X53" s="272"/>
      <c r="Y53" s="272"/>
      <c r="Z53" s="272"/>
    </row>
    <row r="54" spans="1:26" ht="21">
      <c r="A54" s="456"/>
      <c r="B54" s="459"/>
      <c r="C54" s="462"/>
      <c r="D54" s="462"/>
      <c r="E54" s="462"/>
      <c r="F54" s="299"/>
      <c r="G54" s="300"/>
      <c r="H54" s="299"/>
      <c r="I54" s="300"/>
      <c r="J54" s="299"/>
      <c r="K54" s="300"/>
      <c r="L54" s="287"/>
      <c r="M54" s="288"/>
      <c r="O54" s="272"/>
      <c r="P54" s="272"/>
      <c r="Q54" s="272"/>
      <c r="R54" s="272"/>
      <c r="S54" s="272"/>
      <c r="T54" s="272"/>
      <c r="U54" s="272"/>
      <c r="V54" s="272"/>
      <c r="W54" s="272"/>
      <c r="X54" s="272"/>
      <c r="Y54" s="272"/>
      <c r="Z54" s="272"/>
    </row>
    <row r="55" spans="1:26" ht="21.4" thickBot="1">
      <c r="A55" s="457"/>
      <c r="B55" s="460"/>
      <c r="C55" s="463"/>
      <c r="D55" s="463"/>
      <c r="E55" s="463"/>
      <c r="F55" s="301"/>
      <c r="G55" s="302"/>
      <c r="H55" s="301"/>
      <c r="I55" s="302"/>
      <c r="J55" s="301"/>
      <c r="K55" s="302"/>
      <c r="L55" s="293"/>
      <c r="M55" s="294"/>
      <c r="O55" s="272"/>
      <c r="P55" s="272"/>
      <c r="Q55" s="272"/>
      <c r="R55" s="272"/>
      <c r="S55" s="272"/>
      <c r="T55" s="272"/>
      <c r="U55" s="272"/>
      <c r="V55" s="272"/>
      <c r="W55" s="272"/>
      <c r="X55" s="272"/>
      <c r="Y55" s="272"/>
      <c r="Z55" s="272"/>
    </row>
    <row r="56" spans="1:26" ht="21">
      <c r="A56" s="455" t="s">
        <v>588</v>
      </c>
      <c r="B56" s="458" t="s">
        <v>589</v>
      </c>
      <c r="C56" s="461"/>
      <c r="D56" s="461"/>
      <c r="E56" s="461"/>
      <c r="F56" s="297"/>
      <c r="G56" s="298"/>
      <c r="H56" s="297"/>
      <c r="I56" s="298"/>
      <c r="J56" s="297"/>
      <c r="K56" s="298"/>
      <c r="L56" s="281"/>
      <c r="M56" s="282"/>
      <c r="O56" s="272"/>
      <c r="P56" s="272"/>
      <c r="Q56" s="272"/>
      <c r="R56" s="272"/>
      <c r="S56" s="272"/>
      <c r="T56" s="272"/>
      <c r="U56" s="272"/>
      <c r="V56" s="272"/>
      <c r="W56" s="272"/>
      <c r="X56" s="272"/>
      <c r="Y56" s="272"/>
      <c r="Z56" s="272"/>
    </row>
    <row r="57" spans="1:26" ht="21">
      <c r="A57" s="456"/>
      <c r="B57" s="459"/>
      <c r="C57" s="462"/>
      <c r="D57" s="462"/>
      <c r="E57" s="462"/>
      <c r="F57" s="299"/>
      <c r="G57" s="300"/>
      <c r="H57" s="299"/>
      <c r="I57" s="300"/>
      <c r="J57" s="299"/>
      <c r="K57" s="300"/>
      <c r="L57" s="287"/>
      <c r="M57" s="288"/>
      <c r="O57" s="272"/>
      <c r="P57" s="272"/>
      <c r="Q57" s="272"/>
      <c r="R57" s="272"/>
      <c r="S57" s="272"/>
      <c r="T57" s="272"/>
      <c r="U57" s="272"/>
      <c r="V57" s="272"/>
      <c r="W57" s="272"/>
      <c r="X57" s="272"/>
      <c r="Y57" s="272"/>
      <c r="Z57" s="272"/>
    </row>
    <row r="58" spans="1:26" ht="21.4" thickBot="1">
      <c r="A58" s="457"/>
      <c r="B58" s="460"/>
      <c r="C58" s="463"/>
      <c r="D58" s="463"/>
      <c r="E58" s="463"/>
      <c r="F58" s="301"/>
      <c r="G58" s="302"/>
      <c r="H58" s="301"/>
      <c r="I58" s="302"/>
      <c r="J58" s="301"/>
      <c r="K58" s="302"/>
      <c r="L58" s="293"/>
      <c r="M58" s="294"/>
      <c r="O58" s="272"/>
      <c r="P58" s="272"/>
      <c r="Q58" s="272"/>
      <c r="R58" s="272"/>
      <c r="S58" s="272"/>
      <c r="T58" s="272"/>
      <c r="U58" s="272"/>
      <c r="V58" s="272"/>
      <c r="W58" s="272"/>
      <c r="X58" s="272"/>
      <c r="Y58" s="272"/>
      <c r="Z58" s="272"/>
    </row>
    <row r="59" spans="1:26" ht="28.5">
      <c r="A59" s="455" t="s">
        <v>356</v>
      </c>
      <c r="B59" s="277" t="s">
        <v>590</v>
      </c>
      <c r="C59" s="278"/>
      <c r="D59" s="278"/>
      <c r="E59" s="278"/>
      <c r="F59" s="279"/>
      <c r="G59" s="280"/>
      <c r="H59" s="279"/>
      <c r="I59" s="280"/>
      <c r="J59" s="279"/>
      <c r="K59" s="280"/>
      <c r="L59" s="281"/>
      <c r="M59" s="282"/>
      <c r="O59" s="272"/>
      <c r="P59" s="272"/>
      <c r="Q59" s="272"/>
      <c r="R59" s="272"/>
      <c r="S59" s="272"/>
      <c r="T59" s="272"/>
      <c r="U59" s="272"/>
      <c r="V59" s="272"/>
      <c r="W59" s="272"/>
      <c r="X59" s="272"/>
      <c r="Y59" s="272"/>
      <c r="Z59" s="272"/>
    </row>
    <row r="60" spans="1:26" ht="28.9" thickBot="1">
      <c r="A60" s="464"/>
      <c r="B60" s="289" t="s">
        <v>591</v>
      </c>
      <c r="C60" s="290"/>
      <c r="D60" s="290"/>
      <c r="E60" s="290"/>
      <c r="F60" s="291"/>
      <c r="G60" s="292"/>
      <c r="H60" s="291"/>
      <c r="I60" s="292"/>
      <c r="J60" s="291"/>
      <c r="K60" s="292"/>
      <c r="L60" s="293"/>
      <c r="M60" s="294"/>
      <c r="O60" s="272"/>
      <c r="P60" s="272"/>
      <c r="Q60" s="272"/>
      <c r="R60" s="272"/>
      <c r="S60" s="272"/>
      <c r="T60" s="272"/>
      <c r="U60" s="272"/>
      <c r="V60" s="272"/>
      <c r="W60" s="272"/>
      <c r="X60" s="272"/>
      <c r="Y60" s="272"/>
      <c r="Z60" s="272"/>
    </row>
    <row r="61" spans="1:26" ht="67.5" thickBot="1">
      <c r="A61" s="303" t="s">
        <v>592</v>
      </c>
      <c r="B61" s="304" t="s">
        <v>593</v>
      </c>
      <c r="C61" s="290"/>
      <c r="D61" s="290"/>
      <c r="E61" s="290"/>
      <c r="F61" s="305"/>
      <c r="G61" s="306"/>
      <c r="H61" s="305"/>
      <c r="I61" s="306"/>
      <c r="J61" s="305"/>
      <c r="K61" s="306"/>
      <c r="L61" s="307"/>
      <c r="M61" s="308"/>
      <c r="O61" s="272"/>
      <c r="P61" s="272"/>
      <c r="Q61" s="272"/>
      <c r="R61" s="272"/>
      <c r="S61" s="272"/>
      <c r="T61" s="272"/>
      <c r="U61" s="272"/>
      <c r="V61" s="272"/>
      <c r="W61" s="272"/>
      <c r="X61" s="272"/>
      <c r="Y61" s="272"/>
      <c r="Z61" s="272"/>
    </row>
    <row r="62" spans="1:26" ht="21.4" thickBot="1">
      <c r="A62" s="50"/>
      <c r="B62" s="309" t="s">
        <v>2</v>
      </c>
      <c r="C62" s="310">
        <f>SUM(C45:C61)</f>
        <v>0</v>
      </c>
      <c r="D62" s="310">
        <f>SUM(D45:D61)</f>
        <v>0</v>
      </c>
      <c r="E62" s="310">
        <f>SUM(E45:E61)</f>
        <v>0</v>
      </c>
      <c r="F62" s="311">
        <f>SUM(F45:F61)</f>
        <v>0</v>
      </c>
      <c r="H62" s="311">
        <f>SUM(H45:H61)</f>
        <v>0</v>
      </c>
      <c r="J62" s="311">
        <f>SUM(J45:J61)</f>
        <v>0</v>
      </c>
      <c r="O62" s="272"/>
      <c r="P62" s="272"/>
      <c r="Q62" s="272"/>
      <c r="R62" s="272"/>
      <c r="S62" s="272"/>
      <c r="T62" s="272"/>
      <c r="U62" s="272"/>
      <c r="V62" s="272"/>
      <c r="W62" s="272"/>
      <c r="X62" s="272"/>
      <c r="Y62" s="272"/>
      <c r="Z62" s="272"/>
    </row>
    <row r="63" spans="1:26" ht="21">
      <c r="A63" s="50"/>
      <c r="H63" s="50"/>
      <c r="O63" s="272"/>
      <c r="P63" s="272"/>
      <c r="Q63" s="272"/>
      <c r="R63" s="272"/>
      <c r="S63" s="272"/>
      <c r="T63" s="272"/>
      <c r="U63" s="272"/>
      <c r="V63" s="272"/>
      <c r="W63" s="272"/>
      <c r="X63" s="272"/>
      <c r="Y63" s="272"/>
      <c r="Z63" s="272"/>
    </row>
    <row r="64" spans="1:26" ht="21">
      <c r="A64" s="50"/>
    </row>
    <row r="66" spans="1:17">
      <c r="L66" s="91"/>
      <c r="M66" s="91"/>
      <c r="N66" s="91"/>
      <c r="O66" s="91"/>
      <c r="P66" s="91"/>
      <c r="Q66" s="91"/>
    </row>
    <row r="67" spans="1:17" ht="18">
      <c r="A67" s="312" t="s">
        <v>594</v>
      </c>
      <c r="B67" s="313"/>
    </row>
    <row r="69" spans="1:17">
      <c r="A69" s="314" t="s">
        <v>595</v>
      </c>
      <c r="B69" s="315"/>
      <c r="C69" s="315"/>
      <c r="D69" s="315"/>
      <c r="E69" s="315"/>
      <c r="F69" s="316"/>
    </row>
    <row r="70" spans="1:17">
      <c r="A70" s="317" t="s">
        <v>596</v>
      </c>
      <c r="B70" s="318"/>
      <c r="C70" s="318"/>
      <c r="D70" s="318"/>
      <c r="E70" s="318"/>
      <c r="F70" s="319"/>
    </row>
    <row r="71" spans="1:17">
      <c r="A71" s="320" t="s">
        <v>597</v>
      </c>
      <c r="B71" s="321"/>
      <c r="C71" s="321"/>
      <c r="D71" s="321"/>
      <c r="E71" s="321"/>
      <c r="F71" s="322"/>
    </row>
    <row r="73" spans="1:17">
      <c r="C73" s="323" t="s">
        <v>598</v>
      </c>
      <c r="E73" s="323" t="s">
        <v>599</v>
      </c>
    </row>
    <row r="74" spans="1:17">
      <c r="A74" s="324" t="s">
        <v>600</v>
      </c>
      <c r="B74" s="325"/>
      <c r="C74" s="246"/>
      <c r="E74" s="246"/>
    </row>
    <row r="75" spans="1:17">
      <c r="A75" s="448" t="s">
        <v>601</v>
      </c>
      <c r="B75" s="449"/>
      <c r="C75" s="246"/>
      <c r="E75" s="246"/>
    </row>
    <row r="76" spans="1:17">
      <c r="A76" s="448" t="s">
        <v>602</v>
      </c>
      <c r="B76" s="449"/>
      <c r="C76" s="246"/>
      <c r="E76" s="246"/>
    </row>
    <row r="78" spans="1:17">
      <c r="A78" s="314" t="s">
        <v>603</v>
      </c>
      <c r="B78" s="315"/>
      <c r="C78" s="326"/>
      <c r="D78" s="326"/>
      <c r="E78" s="327"/>
    </row>
    <row r="79" spans="1:17">
      <c r="A79" s="317" t="s">
        <v>604</v>
      </c>
      <c r="B79" s="318"/>
      <c r="C79" s="328"/>
      <c r="D79" s="328"/>
      <c r="E79" s="329"/>
    </row>
    <row r="80" spans="1:17">
      <c r="A80" s="330" t="s">
        <v>605</v>
      </c>
      <c r="B80" s="321"/>
      <c r="C80" s="331"/>
      <c r="D80" s="331"/>
      <c r="E80" s="332"/>
    </row>
    <row r="82" spans="1:11">
      <c r="A82" s="450" t="s">
        <v>606</v>
      </c>
      <c r="B82" s="451"/>
      <c r="C82" s="323" t="s">
        <v>598</v>
      </c>
      <c r="E82" s="323" t="s">
        <v>599</v>
      </c>
    </row>
    <row r="83" spans="1:11" ht="28.5">
      <c r="A83" s="333" t="s">
        <v>607</v>
      </c>
      <c r="B83" s="334" t="s">
        <v>608</v>
      </c>
      <c r="C83" s="246"/>
      <c r="E83" s="246"/>
    </row>
    <row r="84" spans="1:11">
      <c r="A84" s="333" t="s">
        <v>609</v>
      </c>
      <c r="B84" s="334" t="s">
        <v>610</v>
      </c>
      <c r="C84" s="246"/>
      <c r="E84" s="246"/>
    </row>
    <row r="85" spans="1:11" ht="28.5">
      <c r="A85" s="333" t="s">
        <v>611</v>
      </c>
      <c r="B85" s="334" t="s">
        <v>612</v>
      </c>
      <c r="C85" s="246"/>
      <c r="E85" s="246"/>
    </row>
    <row r="86" spans="1:11">
      <c r="A86" s="333" t="s">
        <v>613</v>
      </c>
      <c r="B86" s="334" t="s">
        <v>614</v>
      </c>
      <c r="C86" s="246"/>
      <c r="E86" s="246"/>
    </row>
    <row r="87" spans="1:11">
      <c r="A87" s="333" t="s">
        <v>615</v>
      </c>
      <c r="B87" s="335"/>
      <c r="C87" s="246"/>
      <c r="E87" s="246"/>
    </row>
    <row r="88" spans="1:11">
      <c r="A88" s="333" t="s">
        <v>616</v>
      </c>
      <c r="B88" s="335"/>
      <c r="C88" s="246"/>
      <c r="E88" s="246"/>
    </row>
    <row r="89" spans="1:11">
      <c r="A89" s="333" t="s">
        <v>617</v>
      </c>
      <c r="B89" s="335"/>
      <c r="C89" s="246"/>
      <c r="E89" s="246"/>
    </row>
    <row r="90" spans="1:11">
      <c r="A90" s="333" t="s">
        <v>618</v>
      </c>
      <c r="B90" s="335"/>
      <c r="C90" s="246"/>
      <c r="E90" s="246"/>
    </row>
    <row r="91" spans="1:11">
      <c r="A91" s="333" t="s">
        <v>619</v>
      </c>
      <c r="B91" s="335"/>
      <c r="C91" s="246"/>
      <c r="E91" s="246"/>
    </row>
    <row r="92" spans="1:11">
      <c r="A92" s="333" t="s">
        <v>620</v>
      </c>
      <c r="B92" s="335"/>
      <c r="C92" s="246"/>
      <c r="E92" s="246"/>
    </row>
    <row r="94" spans="1:11">
      <c r="A94" s="452" t="s">
        <v>621</v>
      </c>
      <c r="B94" s="453"/>
      <c r="C94" s="441" t="s">
        <v>598</v>
      </c>
      <c r="D94" s="441"/>
      <c r="E94" s="441"/>
      <c r="F94" s="441"/>
      <c r="H94" s="442" t="s">
        <v>599</v>
      </c>
      <c r="I94" s="454"/>
      <c r="J94" s="454"/>
      <c r="K94" s="443"/>
    </row>
    <row r="95" spans="1:11">
      <c r="A95" s="336"/>
      <c r="B95" s="337"/>
      <c r="C95" s="441" t="s">
        <v>622</v>
      </c>
      <c r="D95" s="441"/>
      <c r="E95" s="441" t="s">
        <v>623</v>
      </c>
      <c r="F95" s="441"/>
      <c r="H95" s="441" t="s">
        <v>622</v>
      </c>
      <c r="I95" s="441"/>
      <c r="J95" s="442" t="s">
        <v>623</v>
      </c>
      <c r="K95" s="443"/>
    </row>
    <row r="96" spans="1:11">
      <c r="A96" s="338"/>
      <c r="B96" s="339"/>
      <c r="C96" s="340" t="s">
        <v>624</v>
      </c>
      <c r="D96" s="340" t="s">
        <v>625</v>
      </c>
      <c r="E96" s="340" t="s">
        <v>624</v>
      </c>
      <c r="F96" s="340" t="s">
        <v>625</v>
      </c>
      <c r="H96" s="340" t="s">
        <v>624</v>
      </c>
      <c r="I96" s="340" t="s">
        <v>625</v>
      </c>
      <c r="J96" s="340" t="s">
        <v>624</v>
      </c>
      <c r="K96" s="340" t="s">
        <v>625</v>
      </c>
    </row>
    <row r="97" spans="1:11">
      <c r="A97" s="333" t="s">
        <v>607</v>
      </c>
      <c r="B97" s="341" t="s">
        <v>577</v>
      </c>
      <c r="C97" s="246"/>
      <c r="D97" s="246"/>
      <c r="E97" s="246"/>
      <c r="F97" s="246"/>
      <c r="H97" s="246"/>
      <c r="I97" s="246"/>
      <c r="J97" s="246"/>
      <c r="K97" s="246"/>
    </row>
    <row r="98" spans="1:11">
      <c r="A98" s="333" t="s">
        <v>609</v>
      </c>
      <c r="B98" s="341" t="s">
        <v>355</v>
      </c>
      <c r="C98" s="246"/>
      <c r="D98" s="246"/>
      <c r="E98" s="246"/>
      <c r="F98" s="246"/>
      <c r="H98" s="246"/>
      <c r="I98" s="246"/>
      <c r="J98" s="246"/>
      <c r="K98" s="246"/>
    </row>
    <row r="99" spans="1:11">
      <c r="A99" s="333" t="s">
        <v>611</v>
      </c>
      <c r="B99" s="335" t="s">
        <v>626</v>
      </c>
      <c r="C99" s="246"/>
      <c r="D99" s="246"/>
      <c r="E99" s="246"/>
      <c r="F99" s="246"/>
      <c r="H99" s="246"/>
      <c r="I99" s="246"/>
      <c r="J99" s="246"/>
      <c r="K99" s="246"/>
    </row>
    <row r="100" spans="1:11">
      <c r="A100" s="333" t="s">
        <v>613</v>
      </c>
      <c r="B100" s="335" t="s">
        <v>627</v>
      </c>
      <c r="C100" s="246"/>
      <c r="D100" s="246"/>
      <c r="E100" s="246"/>
      <c r="F100" s="246"/>
      <c r="H100" s="246"/>
      <c r="I100" s="246"/>
      <c r="J100" s="246"/>
      <c r="K100" s="246"/>
    </row>
    <row r="101" spans="1:11">
      <c r="A101" s="333" t="s">
        <v>615</v>
      </c>
      <c r="B101" s="335" t="s">
        <v>628</v>
      </c>
      <c r="C101" s="246"/>
      <c r="D101" s="246"/>
      <c r="E101" s="246"/>
      <c r="F101" s="246"/>
      <c r="H101" s="246"/>
      <c r="I101" s="246"/>
      <c r="J101" s="246"/>
      <c r="K101" s="246"/>
    </row>
    <row r="102" spans="1:11">
      <c r="A102" s="333" t="s">
        <v>616</v>
      </c>
      <c r="B102" s="335" t="s">
        <v>629</v>
      </c>
      <c r="C102" s="246"/>
      <c r="D102" s="246"/>
      <c r="E102" s="246"/>
      <c r="F102" s="246"/>
      <c r="H102" s="246"/>
      <c r="I102" s="246"/>
      <c r="J102" s="246"/>
      <c r="K102" s="246"/>
    </row>
    <row r="103" spans="1:11">
      <c r="A103" s="333" t="s">
        <v>617</v>
      </c>
      <c r="B103" s="335" t="s">
        <v>630</v>
      </c>
      <c r="C103" s="246"/>
      <c r="D103" s="246"/>
      <c r="E103" s="246"/>
      <c r="F103" s="246"/>
      <c r="H103" s="246"/>
      <c r="I103" s="246"/>
      <c r="J103" s="246"/>
      <c r="K103" s="246"/>
    </row>
    <row r="104" spans="1:11">
      <c r="A104" s="333" t="s">
        <v>618</v>
      </c>
      <c r="B104" s="335"/>
      <c r="C104" s="246"/>
      <c r="D104" s="246"/>
      <c r="E104" s="246"/>
      <c r="F104" s="246"/>
      <c r="H104" s="246"/>
      <c r="I104" s="246"/>
      <c r="J104" s="246"/>
      <c r="K104" s="246"/>
    </row>
    <row r="105" spans="1:11">
      <c r="A105" s="333" t="s">
        <v>619</v>
      </c>
      <c r="B105" s="335"/>
      <c r="C105" s="246"/>
      <c r="D105" s="246"/>
      <c r="E105" s="246"/>
      <c r="F105" s="246"/>
      <c r="H105" s="246"/>
      <c r="I105" s="246"/>
      <c r="J105" s="246"/>
      <c r="K105" s="246"/>
    </row>
    <row r="106" spans="1:11">
      <c r="A106" s="333" t="s">
        <v>620</v>
      </c>
      <c r="B106" s="335"/>
      <c r="C106" s="246"/>
      <c r="D106" s="246"/>
      <c r="E106" s="246"/>
      <c r="F106" s="246"/>
      <c r="H106" s="246"/>
      <c r="I106" s="246"/>
      <c r="J106" s="246"/>
      <c r="K106" s="246"/>
    </row>
    <row r="108" spans="1:11">
      <c r="A108" s="324" t="s">
        <v>631</v>
      </c>
      <c r="B108" s="342"/>
      <c r="C108" s="325"/>
    </row>
    <row r="109" spans="1:11">
      <c r="A109" s="333" t="s">
        <v>607</v>
      </c>
      <c r="B109" s="444"/>
      <c r="C109" s="445"/>
    </row>
    <row r="110" spans="1:11">
      <c r="A110" s="333" t="s">
        <v>609</v>
      </c>
      <c r="B110" s="444"/>
      <c r="C110" s="445"/>
    </row>
    <row r="111" spans="1:11">
      <c r="A111" s="333" t="s">
        <v>611</v>
      </c>
      <c r="B111" s="444"/>
      <c r="C111" s="445"/>
    </row>
    <row r="112" spans="1:11">
      <c r="A112" s="333" t="s">
        <v>613</v>
      </c>
      <c r="B112" s="444"/>
      <c r="C112" s="445"/>
      <c r="G112" s="89"/>
    </row>
    <row r="113" spans="1:8">
      <c r="A113" s="333" t="s">
        <v>615</v>
      </c>
      <c r="B113" s="444"/>
      <c r="C113" s="445"/>
      <c r="G113" s="89"/>
      <c r="H113" s="89"/>
    </row>
    <row r="115" spans="1:8">
      <c r="A115" s="324" t="s">
        <v>632</v>
      </c>
      <c r="B115" s="342"/>
      <c r="C115" s="325"/>
      <c r="D115" s="343" t="s">
        <v>633</v>
      </c>
    </row>
    <row r="116" spans="1:8">
      <c r="A116" s="333" t="s">
        <v>607</v>
      </c>
      <c r="B116" s="446" t="s">
        <v>634</v>
      </c>
      <c r="C116" s="447"/>
      <c r="D116" s="246"/>
    </row>
    <row r="117" spans="1:8">
      <c r="A117" s="333" t="s">
        <v>609</v>
      </c>
      <c r="B117" s="446" t="s">
        <v>635</v>
      </c>
      <c r="C117" s="447"/>
      <c r="D117" s="246"/>
    </row>
    <row r="118" spans="1:8">
      <c r="A118" s="333" t="s">
        <v>611</v>
      </c>
      <c r="B118" s="446" t="s">
        <v>344</v>
      </c>
      <c r="C118" s="447"/>
      <c r="D118" s="246"/>
    </row>
    <row r="119" spans="1:8">
      <c r="A119" s="333" t="s">
        <v>613</v>
      </c>
      <c r="B119" s="446" t="s">
        <v>636</v>
      </c>
      <c r="C119" s="447"/>
      <c r="D119" s="246"/>
    </row>
    <row r="120" spans="1:8">
      <c r="A120" s="333" t="s">
        <v>615</v>
      </c>
      <c r="B120" s="446" t="s">
        <v>637</v>
      </c>
      <c r="C120" s="447"/>
      <c r="D120" s="246"/>
    </row>
  </sheetData>
  <mergeCells count="61">
    <mergeCell ref="A22:F22"/>
    <mergeCell ref="C24:D24"/>
    <mergeCell ref="E24:F24"/>
    <mergeCell ref="A6:B6"/>
    <mergeCell ref="C6:E6"/>
    <mergeCell ref="A7:B7"/>
    <mergeCell ref="C7:E7"/>
    <mergeCell ref="A8:B8"/>
    <mergeCell ref="C8:E8"/>
    <mergeCell ref="A9:B12"/>
    <mergeCell ref="C9:E12"/>
    <mergeCell ref="A16:B16"/>
    <mergeCell ref="A20:F20"/>
    <mergeCell ref="A21:F21"/>
    <mergeCell ref="G24:H24"/>
    <mergeCell ref="I24:J25"/>
    <mergeCell ref="A26:A30"/>
    <mergeCell ref="A40:F40"/>
    <mergeCell ref="A41:F41"/>
    <mergeCell ref="A31:A35"/>
    <mergeCell ref="A53:A55"/>
    <mergeCell ref="B53:B55"/>
    <mergeCell ref="C53:C55"/>
    <mergeCell ref="D53:D55"/>
    <mergeCell ref="E53:E55"/>
    <mergeCell ref="H43:I43"/>
    <mergeCell ref="J43:K43"/>
    <mergeCell ref="L44:M44"/>
    <mergeCell ref="A45:A48"/>
    <mergeCell ref="A49:A52"/>
    <mergeCell ref="B43:B44"/>
    <mergeCell ref="C43:C44"/>
    <mergeCell ref="D43:D44"/>
    <mergeCell ref="E43:E44"/>
    <mergeCell ref="F43:G43"/>
    <mergeCell ref="H94:K94"/>
    <mergeCell ref="A56:A58"/>
    <mergeCell ref="B56:B58"/>
    <mergeCell ref="C56:C58"/>
    <mergeCell ref="D56:D58"/>
    <mergeCell ref="E56:E58"/>
    <mergeCell ref="A59:A60"/>
    <mergeCell ref="A75:B75"/>
    <mergeCell ref="A76:B76"/>
    <mergeCell ref="A82:B82"/>
    <mergeCell ref="A94:B94"/>
    <mergeCell ref="C94:F94"/>
    <mergeCell ref="H95:I95"/>
    <mergeCell ref="J95:K95"/>
    <mergeCell ref="B109:C109"/>
    <mergeCell ref="B119:C119"/>
    <mergeCell ref="B120:C120"/>
    <mergeCell ref="B111:C111"/>
    <mergeCell ref="B112:C112"/>
    <mergeCell ref="B113:C113"/>
    <mergeCell ref="B116:C116"/>
    <mergeCell ref="B117:C117"/>
    <mergeCell ref="B118:C118"/>
    <mergeCell ref="B110:C110"/>
    <mergeCell ref="C95:D95"/>
    <mergeCell ref="E95:F95"/>
  </mergeCells>
  <pageMargins left="0.70866141732283472" right="0.70866141732283472" top="0.74803149606299213" bottom="0.74803149606299213" header="0.31496062992125984" footer="0.31496062992125984"/>
  <pageSetup paperSize="8" scale="50" orientation="landscape" r:id="rId1"/>
  <headerFooter>
    <oddFooter>&amp;R&amp;"-,Italic"Sheet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'C:\NRPortbl\PRA\322704\[5719514_1.xlsx]Variables'!#REF!</xm:f>
          </x14:formula1>
          <xm:sqref>C25:D30</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tint="-0.34998626667073579"/>
    <pageSetUpPr fitToPage="1"/>
  </sheetPr>
  <dimension ref="A1:D9"/>
  <sheetViews>
    <sheetView showGridLines="0" workbookViewId="0">
      <selection sqref="A1:D11"/>
    </sheetView>
  </sheetViews>
  <sheetFormatPr defaultColWidth="9.1328125" defaultRowHeight="14.25"/>
  <cols>
    <col min="1" max="1" width="20.73046875" style="55" customWidth="1"/>
    <col min="2" max="2" width="20.73046875" style="53" customWidth="1"/>
    <col min="3" max="3" width="100.73046875" style="53" customWidth="1"/>
    <col min="4" max="4" width="30" style="58" customWidth="1"/>
    <col min="5" max="16384" width="9.1328125" style="58"/>
  </cols>
  <sheetData>
    <row r="1" spans="1:4" ht="23.25">
      <c r="A1" s="51" t="str">
        <f>Summary!A1</f>
        <v>PRA Insurance Stress Testing 2019</v>
      </c>
      <c r="B1" s="58"/>
      <c r="C1" s="58"/>
    </row>
    <row r="2" spans="1:4" ht="21">
      <c r="A2" s="52" t="s">
        <v>27</v>
      </c>
      <c r="B2" s="58"/>
      <c r="C2" s="58"/>
    </row>
    <row r="3" spans="1:4">
      <c r="B3" s="58"/>
      <c r="C3" s="58"/>
      <c r="D3" s="39" t="s">
        <v>21</v>
      </c>
    </row>
    <row r="4" spans="1:4" ht="21" customHeight="1">
      <c r="A4" s="59" t="s">
        <v>28</v>
      </c>
      <c r="B4" s="58"/>
      <c r="C4" s="58"/>
      <c r="D4" s="119" t="s">
        <v>19</v>
      </c>
    </row>
    <row r="5" spans="1:4" customFormat="1" ht="21" customHeight="1"/>
    <row r="6" spans="1:4">
      <c r="A6" s="58"/>
      <c r="B6" s="58"/>
      <c r="C6" s="58"/>
    </row>
    <row r="7" spans="1:4">
      <c r="A7" s="124" t="s">
        <v>29</v>
      </c>
      <c r="B7" s="124" t="s">
        <v>30</v>
      </c>
      <c r="C7" s="124" t="s">
        <v>31</v>
      </c>
    </row>
    <row r="8" spans="1:4">
      <c r="A8" s="119"/>
      <c r="B8" s="119"/>
      <c r="C8" s="119"/>
    </row>
    <row r="9" spans="1:4">
      <c r="A9" s="119"/>
      <c r="B9" s="119"/>
      <c r="C9" s="119"/>
    </row>
  </sheetData>
  <customSheetViews>
    <customSheetView guid="{F6802C74-4A13-4305-AE0A-79380F4E4554}" showGridLines="0" fitToPage="1">
      <pageMargins left="0.70866141732283472" right="0.70866141732283472" top="0.74803149606299213" bottom="0.74803149606299213" header="0.31496062992125984" footer="0.31496062992125984"/>
      <pageSetup paperSize="9" scale="86" orientation="landscape" r:id="rId1"/>
      <headerFooter>
        <oddFooter>&amp;R&amp;"-,Italic"Sheet "&amp;A"</oddFooter>
      </headerFooter>
    </customSheetView>
    <customSheetView guid="{D0779E51-DCFF-49C6-B9BF-88595CCD561F}" showGridLines="0" fitToPage="1">
      <pageMargins left="0.70866141732283472" right="0.70866141732283472" top="0.74803149606299213" bottom="0.74803149606299213" header="0.31496062992125984" footer="0.31496062992125984"/>
      <pageSetup paperSize="9" scale="86" orientation="landscape" r:id="rId2"/>
      <headerFooter>
        <oddFooter>&amp;R&amp;"-,Italic"Sheet "&amp;A"</oddFooter>
      </headerFooter>
    </customSheetView>
  </customSheetViews>
  <conditionalFormatting sqref="A10:C1048576">
    <cfRule type="expression" dxfId="4" priority="1">
      <formula>OR($A9&lt;&gt;"",$A10&lt;&gt;"")</formula>
    </cfRule>
  </conditionalFormatting>
  <pageMargins left="0.70866141732283472" right="0.70866141732283472" top="0.74803149606299213" bottom="0.74803149606299213" header="0.31496062992125984" footer="0.31496062992125984"/>
  <pageSetup paperSize="8" orientation="landscape" r:id="rId3"/>
  <headerFooter>
    <oddFooter>&amp;R&amp;"-,Italic"Sheet "&amp;A"</oddFooter>
  </headerFooter>
  <drawing r:id="rId4"/>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A1:C30"/>
  <sheetViews>
    <sheetView showGridLines="0" workbookViewId="0">
      <selection activeCell="B32" sqref="B32"/>
    </sheetView>
  </sheetViews>
  <sheetFormatPr defaultColWidth="9.1328125" defaultRowHeight="14.25"/>
  <cols>
    <col min="1" max="1" width="50.265625" style="55" customWidth="1"/>
    <col min="2" max="2" width="142.59765625" style="53" customWidth="1"/>
    <col min="3" max="3" width="64.1328125" style="53" customWidth="1"/>
    <col min="4" max="4" width="30" style="58" customWidth="1"/>
    <col min="5" max="16384" width="9.1328125" style="58"/>
  </cols>
  <sheetData>
    <row r="1" spans="1:3" ht="23.25">
      <c r="A1" s="51" t="str">
        <f>Summary!A1</f>
        <v>PRA Insurance Stress Testing 2019</v>
      </c>
      <c r="B1" s="58"/>
      <c r="C1" s="58"/>
    </row>
    <row r="2" spans="1:3" ht="21">
      <c r="A2" s="52" t="s">
        <v>494</v>
      </c>
      <c r="B2" s="58"/>
      <c r="C2" s="58"/>
    </row>
    <row r="3" spans="1:3">
      <c r="B3" s="58"/>
      <c r="C3" s="58"/>
    </row>
    <row r="4" spans="1:3">
      <c r="A4" s="59" t="s">
        <v>495</v>
      </c>
      <c r="B4" s="58"/>
      <c r="C4" s="58"/>
    </row>
    <row r="5" spans="1:3" customFormat="1"/>
    <row r="6" spans="1:3">
      <c r="A6" s="58"/>
      <c r="B6" s="58"/>
      <c r="C6" s="58"/>
    </row>
    <row r="7" spans="1:3">
      <c r="A7" s="214" t="s">
        <v>496</v>
      </c>
      <c r="B7" s="214" t="s">
        <v>517</v>
      </c>
      <c r="C7"/>
    </row>
    <row r="8" spans="1:3">
      <c r="A8" s="212" t="s">
        <v>451</v>
      </c>
      <c r="B8" s="212" t="s">
        <v>497</v>
      </c>
      <c r="C8"/>
    </row>
    <row r="9" spans="1:3">
      <c r="A9" s="215" t="s">
        <v>452</v>
      </c>
      <c r="B9" s="212" t="s">
        <v>498</v>
      </c>
      <c r="C9"/>
    </row>
    <row r="10" spans="1:3">
      <c r="A10" s="216" t="s">
        <v>453</v>
      </c>
      <c r="B10" s="212" t="s">
        <v>499</v>
      </c>
      <c r="C10"/>
    </row>
    <row r="11" spans="1:3">
      <c r="A11" s="216" t="s">
        <v>454</v>
      </c>
      <c r="B11" s="212" t="s">
        <v>500</v>
      </c>
      <c r="C11"/>
    </row>
    <row r="12" spans="1:3">
      <c r="A12" s="216" t="s">
        <v>455</v>
      </c>
      <c r="B12" s="212" t="s">
        <v>501</v>
      </c>
      <c r="C12"/>
    </row>
    <row r="13" spans="1:3">
      <c r="A13" s="216" t="s">
        <v>456</v>
      </c>
      <c r="B13" s="212" t="s">
        <v>502</v>
      </c>
      <c r="C13"/>
    </row>
    <row r="14" spans="1:3">
      <c r="A14" s="216" t="s">
        <v>457</v>
      </c>
      <c r="B14" s="213" t="s">
        <v>503</v>
      </c>
      <c r="C14"/>
    </row>
    <row r="15" spans="1:3">
      <c r="A15" s="216" t="s">
        <v>458</v>
      </c>
      <c r="B15" s="212" t="s">
        <v>504</v>
      </c>
      <c r="C15"/>
    </row>
    <row r="16" spans="1:3" ht="28.5">
      <c r="A16" s="216" t="s">
        <v>459</v>
      </c>
      <c r="B16" s="213" t="s">
        <v>505</v>
      </c>
      <c r="C16"/>
    </row>
    <row r="17" spans="1:3">
      <c r="A17" s="216" t="s">
        <v>460</v>
      </c>
      <c r="B17" s="212" t="s">
        <v>506</v>
      </c>
      <c r="C17"/>
    </row>
    <row r="18" spans="1:3">
      <c r="A18" s="216" t="s">
        <v>461</v>
      </c>
      <c r="B18" s="212" t="s">
        <v>507</v>
      </c>
      <c r="C18"/>
    </row>
    <row r="19" spans="1:3">
      <c r="A19" s="216" t="s">
        <v>462</v>
      </c>
      <c r="B19" s="212" t="s">
        <v>508</v>
      </c>
      <c r="C19"/>
    </row>
    <row r="20" spans="1:3">
      <c r="A20" s="216" t="s">
        <v>463</v>
      </c>
      <c r="B20" s="212" t="s">
        <v>509</v>
      </c>
      <c r="C20"/>
    </row>
    <row r="21" spans="1:3">
      <c r="A21" s="216" t="s">
        <v>464</v>
      </c>
      <c r="B21" s="213" t="s">
        <v>510</v>
      </c>
      <c r="C21"/>
    </row>
    <row r="22" spans="1:3">
      <c r="A22" s="216" t="s">
        <v>465</v>
      </c>
      <c r="B22" s="212" t="s">
        <v>511</v>
      </c>
      <c r="C22"/>
    </row>
    <row r="23" spans="1:3">
      <c r="A23" s="216" t="s">
        <v>466</v>
      </c>
      <c r="B23" s="212" t="s">
        <v>512</v>
      </c>
      <c r="C23"/>
    </row>
    <row r="24" spans="1:3">
      <c r="A24" s="216" t="s">
        <v>467</v>
      </c>
      <c r="B24" s="212" t="s">
        <v>513</v>
      </c>
      <c r="C24"/>
    </row>
    <row r="25" spans="1:3">
      <c r="A25" s="216" t="s">
        <v>468</v>
      </c>
      <c r="B25" s="212" t="s">
        <v>514</v>
      </c>
      <c r="C25"/>
    </row>
    <row r="26" spans="1:3">
      <c r="A26" s="216" t="s">
        <v>469</v>
      </c>
      <c r="B26" s="212" t="s">
        <v>515</v>
      </c>
      <c r="C26"/>
    </row>
    <row r="27" spans="1:3" ht="28.5">
      <c r="A27" s="217" t="s">
        <v>470</v>
      </c>
      <c r="B27" s="212" t="s">
        <v>516</v>
      </c>
      <c r="C27"/>
    </row>
    <row r="28" spans="1:3">
      <c r="A28"/>
      <c r="B28"/>
      <c r="C28"/>
    </row>
    <row r="29" spans="1:3">
      <c r="A29"/>
      <c r="B29"/>
      <c r="C29"/>
    </row>
    <row r="30" spans="1:3">
      <c r="A30"/>
      <c r="B30"/>
      <c r="C30"/>
    </row>
  </sheetData>
  <conditionalFormatting sqref="A31:C1048576">
    <cfRule type="expression" dxfId="3" priority="2">
      <formula>OR($A30&lt;&gt;"",$A31&lt;&gt;"")</formula>
    </cfRule>
  </conditionalFormatting>
  <pageMargins left="0.70866141732283472" right="0.70866141732283472" top="0.74803149606299213" bottom="0.74803149606299213" header="0.31496062992125984" footer="0.31496062992125984"/>
  <pageSetup paperSize="8" orientation="landscape" r:id="rId1"/>
  <headerFooter>
    <oddFooter>&amp;R&amp;"-,Italic"Sheet "&amp;A"</oddFooter>
  </headerFooter>
  <drawing r:id="rId2"/>
  <tableParts count="1">
    <tablePart r:id="rId3"/>
  </tablePart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C10"/>
  <sheetViews>
    <sheetView workbookViewId="0">
      <selection activeCell="B48" sqref="B48"/>
    </sheetView>
  </sheetViews>
  <sheetFormatPr defaultRowHeight="14.25"/>
  <sheetData>
    <row r="1" spans="1:3">
      <c r="A1" t="s">
        <v>342</v>
      </c>
      <c r="C1" s="90" t="s">
        <v>345</v>
      </c>
    </row>
    <row r="2" spans="1:3">
      <c r="A2" t="s">
        <v>343</v>
      </c>
      <c r="C2" s="90" t="s">
        <v>346</v>
      </c>
    </row>
    <row r="3" spans="1:3">
      <c r="C3" s="42" t="s">
        <v>347</v>
      </c>
    </row>
    <row r="4" spans="1:3">
      <c r="C4" s="42" t="s">
        <v>348</v>
      </c>
    </row>
    <row r="5" spans="1:3">
      <c r="C5" s="42" t="s">
        <v>349</v>
      </c>
    </row>
    <row r="6" spans="1:3">
      <c r="C6" s="42" t="s">
        <v>350</v>
      </c>
    </row>
    <row r="7" spans="1:3">
      <c r="C7" s="42" t="s">
        <v>351</v>
      </c>
    </row>
    <row r="8" spans="1:3">
      <c r="C8" s="42" t="s">
        <v>352</v>
      </c>
    </row>
    <row r="9" spans="1:3">
      <c r="C9" s="42" t="s">
        <v>353</v>
      </c>
    </row>
    <row r="10" spans="1:3">
      <c r="C10" s="42" t="s">
        <v>354</v>
      </c>
    </row>
  </sheetData>
  <pageMargins left="0.70866141732283472" right="0.70866141732283472" top="0.74803149606299213" bottom="0.74803149606299213" header="0.31496062992125984" footer="0.31496062992125984"/>
  <pageSetup paperSize="8" orientation="landscape" r:id="rId1"/>
  <headerFooter>
    <oddFooter>&amp;R&amp;"-,Italic"Sheet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pageSetUpPr fitToPage="1"/>
  </sheetPr>
  <dimension ref="A1:I107"/>
  <sheetViews>
    <sheetView showGridLines="0" topLeftCell="A21" zoomScale="85" zoomScaleNormal="85" workbookViewId="0">
      <selection activeCell="B6" sqref="B6:G8"/>
    </sheetView>
  </sheetViews>
  <sheetFormatPr defaultColWidth="9.1328125" defaultRowHeight="14.25"/>
  <cols>
    <col min="1" max="1" width="61.265625" style="62" customWidth="1"/>
    <col min="2" max="2" width="11.59765625" style="64" bestFit="1" customWidth="1"/>
    <col min="3" max="4" width="17.265625" style="64" customWidth="1"/>
    <col min="5" max="5" width="20" style="64" bestFit="1" customWidth="1"/>
    <col min="6" max="7" width="17.265625" style="64" customWidth="1"/>
    <col min="8" max="8" width="6.3984375" style="64" customWidth="1"/>
    <col min="9" max="9" width="97" style="64" customWidth="1"/>
    <col min="10" max="11" width="14.73046875" style="64" customWidth="1"/>
    <col min="12" max="16384" width="9.1328125" style="64"/>
  </cols>
  <sheetData>
    <row r="1" spans="1:9" ht="32.65" customHeight="1">
      <c r="A1" s="61" t="str">
        <f>Summary!$A$1</f>
        <v>PRA Insurance Stress Testing 2019</v>
      </c>
      <c r="B1" s="62"/>
      <c r="C1" s="62"/>
      <c r="D1" s="62"/>
      <c r="E1" s="62"/>
      <c r="F1" s="62"/>
      <c r="G1" s="62"/>
    </row>
    <row r="2" spans="1:9">
      <c r="B2" s="62"/>
      <c r="C2" s="62"/>
      <c r="D2" s="62"/>
      <c r="E2" s="62"/>
      <c r="F2" s="356" t="s">
        <v>21</v>
      </c>
      <c r="G2" s="356"/>
    </row>
    <row r="3" spans="1:9">
      <c r="B3" s="62"/>
      <c r="C3" s="62"/>
      <c r="D3" s="62"/>
      <c r="E3" s="62"/>
      <c r="F3" s="357" t="s">
        <v>19</v>
      </c>
      <c r="G3" s="357"/>
    </row>
    <row r="4" spans="1:9" ht="21" customHeight="1">
      <c r="B4" s="62"/>
      <c r="C4" s="62"/>
      <c r="D4" s="62"/>
      <c r="E4" s="62"/>
      <c r="F4" s="358" t="s">
        <v>20</v>
      </c>
      <c r="G4" s="358"/>
    </row>
    <row r="5" spans="1:9">
      <c r="A5" s="67"/>
      <c r="B5" s="62"/>
      <c r="C5" s="62"/>
      <c r="D5" s="62"/>
      <c r="E5" s="62"/>
      <c r="F5" s="62"/>
      <c r="G5" s="62"/>
    </row>
    <row r="6" spans="1:9">
      <c r="A6" s="2" t="s">
        <v>4</v>
      </c>
      <c r="B6" s="353" t="str">
        <f>IF('Firm Info'!$B$6="","",'Firm Info'!$B$6)</f>
        <v/>
      </c>
      <c r="C6" s="353"/>
      <c r="D6" s="353"/>
      <c r="E6" s="353"/>
      <c r="F6" s="353"/>
      <c r="G6" s="353"/>
    </row>
    <row r="7" spans="1:9">
      <c r="A7" s="33" t="s">
        <v>341</v>
      </c>
      <c r="B7" s="353" t="str">
        <f>IF('Firm Info'!B7="","",'Firm Info'!$B$7)</f>
        <v>Solo</v>
      </c>
      <c r="C7" s="353"/>
      <c r="D7" s="353"/>
      <c r="E7" s="353"/>
      <c r="F7" s="353"/>
      <c r="G7" s="353"/>
    </row>
    <row r="8" spans="1:9">
      <c r="A8" s="1" t="s">
        <v>13</v>
      </c>
      <c r="B8" s="350" t="str">
        <f>IF('Firm Info'!$B$11="","", TEXT('Firm Info'!$B$11,"dd/mm/yyyy"))</f>
        <v>31/12/2018</v>
      </c>
      <c r="C8" s="351"/>
      <c r="D8" s="351" t="str">
        <f>IF('Firm Info'!D10="","", TEXT('Firm Info'!D10+1,"dd/mm/yyyy"))</f>
        <v/>
      </c>
      <c r="E8" s="351"/>
      <c r="F8" s="351" t="str">
        <f>IF('Firm Info'!F10="","", TEXT('Firm Info'!F10+1,"dd/mm/yyyy"))</f>
        <v/>
      </c>
      <c r="G8" s="352"/>
    </row>
    <row r="9" spans="1:9">
      <c r="A9" s="70"/>
      <c r="B9" s="69"/>
      <c r="C9" s="69"/>
    </row>
    <row r="10" spans="1:9" ht="21">
      <c r="A10" s="72" t="s">
        <v>331</v>
      </c>
    </row>
    <row r="11" spans="1:9" ht="15.75">
      <c r="A11" s="132" t="s">
        <v>488</v>
      </c>
    </row>
    <row r="12" spans="1:9" ht="14.25" customHeight="1">
      <c r="A12" s="132" t="s">
        <v>489</v>
      </c>
    </row>
    <row r="13" spans="1:9" ht="54.75" customHeight="1">
      <c r="A13" s="206" t="s">
        <v>10</v>
      </c>
      <c r="B13" s="174"/>
      <c r="C13" s="175"/>
      <c r="D13" s="354" t="s">
        <v>363</v>
      </c>
      <c r="E13" s="354"/>
      <c r="F13" s="354"/>
      <c r="G13" s="354"/>
      <c r="I13" s="5" t="s">
        <v>386</v>
      </c>
    </row>
    <row r="14" spans="1:9">
      <c r="A14" s="355" t="s">
        <v>234</v>
      </c>
      <c r="B14" s="176" t="s">
        <v>379</v>
      </c>
      <c r="C14" s="177" t="s">
        <v>2</v>
      </c>
      <c r="D14" s="177" t="s">
        <v>374</v>
      </c>
      <c r="E14" s="177" t="s">
        <v>375</v>
      </c>
      <c r="F14" s="178" t="s">
        <v>381</v>
      </c>
      <c r="G14" s="178" t="s">
        <v>382</v>
      </c>
      <c r="I14" s="133"/>
    </row>
    <row r="15" spans="1:9">
      <c r="A15" s="355"/>
      <c r="B15" s="176" t="s">
        <v>380</v>
      </c>
      <c r="C15" s="179"/>
      <c r="D15" s="179"/>
      <c r="E15" s="179"/>
      <c r="F15" s="178"/>
      <c r="G15" s="178"/>
      <c r="I15" s="133"/>
    </row>
    <row r="16" spans="1:9" ht="28.5">
      <c r="A16" s="181" t="s">
        <v>236</v>
      </c>
      <c r="B16" s="182" t="s">
        <v>235</v>
      </c>
      <c r="C16" s="183"/>
      <c r="D16" s="183"/>
      <c r="E16" s="183"/>
      <c r="F16" s="183"/>
      <c r="G16" s="183"/>
      <c r="I16" s="10"/>
    </row>
    <row r="17" spans="1:9">
      <c r="A17" s="184" t="s">
        <v>238</v>
      </c>
      <c r="B17" s="182" t="s">
        <v>237</v>
      </c>
      <c r="C17" s="183"/>
      <c r="D17" s="183"/>
      <c r="E17" s="183"/>
      <c r="F17" s="183"/>
      <c r="G17" s="183"/>
      <c r="I17" s="10"/>
    </row>
    <row r="18" spans="1:9">
      <c r="A18" s="184" t="s">
        <v>240</v>
      </c>
      <c r="B18" s="182" t="s">
        <v>239</v>
      </c>
      <c r="C18" s="183"/>
      <c r="D18" s="183"/>
      <c r="E18" s="183"/>
      <c r="F18" s="183"/>
      <c r="G18" s="183"/>
      <c r="I18" s="10"/>
    </row>
    <row r="19" spans="1:9">
      <c r="A19" s="184" t="s">
        <v>242</v>
      </c>
      <c r="B19" s="182" t="s">
        <v>241</v>
      </c>
      <c r="C19" s="183"/>
      <c r="D19" s="183"/>
      <c r="E19" s="183"/>
      <c r="F19" s="183"/>
      <c r="G19" s="183"/>
      <c r="I19" s="10"/>
    </row>
    <row r="20" spans="1:9">
      <c r="A20" s="184" t="s">
        <v>244</v>
      </c>
      <c r="B20" s="182" t="s">
        <v>243</v>
      </c>
      <c r="C20" s="183"/>
      <c r="D20" s="183"/>
      <c r="E20" s="183"/>
      <c r="F20" s="183"/>
      <c r="G20" s="183"/>
      <c r="I20" s="10"/>
    </row>
    <row r="21" spans="1:9">
      <c r="A21" s="184" t="s">
        <v>246</v>
      </c>
      <c r="B21" s="182" t="s">
        <v>245</v>
      </c>
      <c r="C21" s="183"/>
      <c r="D21" s="183"/>
      <c r="E21" s="183"/>
      <c r="F21" s="183"/>
      <c r="G21" s="183"/>
      <c r="I21" s="10"/>
    </row>
    <row r="22" spans="1:9">
      <c r="A22" s="184" t="s">
        <v>248</v>
      </c>
      <c r="B22" s="182" t="s">
        <v>247</v>
      </c>
      <c r="C22" s="183"/>
      <c r="D22" s="183"/>
      <c r="E22" s="183"/>
      <c r="F22" s="183"/>
      <c r="G22" s="183"/>
      <c r="I22" s="10"/>
    </row>
    <row r="23" spans="1:9">
      <c r="A23" s="185" t="s">
        <v>250</v>
      </c>
      <c r="B23" s="186" t="s">
        <v>249</v>
      </c>
      <c r="C23" s="180">
        <f>SUM(C16:C22)</f>
        <v>0</v>
      </c>
      <c r="D23" s="180">
        <f t="shared" ref="D23:G23" si="0">SUM(D16:D22)</f>
        <v>0</v>
      </c>
      <c r="E23" s="180">
        <f t="shared" si="0"/>
        <v>0</v>
      </c>
      <c r="F23" s="180">
        <f t="shared" si="0"/>
        <v>0</v>
      </c>
      <c r="G23" s="180">
        <f t="shared" si="0"/>
        <v>0</v>
      </c>
      <c r="I23" s="10"/>
    </row>
    <row r="24" spans="1:9">
      <c r="A24" s="184" t="s">
        <v>252</v>
      </c>
      <c r="B24" s="182" t="s">
        <v>251</v>
      </c>
      <c r="C24" s="183"/>
      <c r="D24" s="183"/>
      <c r="E24" s="183"/>
      <c r="F24" s="183"/>
      <c r="G24" s="183"/>
      <c r="I24" s="10"/>
    </row>
    <row r="25" spans="1:9">
      <c r="A25" s="184" t="s">
        <v>254</v>
      </c>
      <c r="B25" s="182" t="s">
        <v>253</v>
      </c>
      <c r="C25" s="183"/>
      <c r="D25" s="183"/>
      <c r="E25" s="183"/>
      <c r="F25" s="183"/>
      <c r="G25" s="183"/>
      <c r="I25" s="10"/>
    </row>
    <row r="26" spans="1:9">
      <c r="A26" s="184" t="s">
        <v>256</v>
      </c>
      <c r="B26" s="182" t="s">
        <v>255</v>
      </c>
      <c r="C26" s="183"/>
      <c r="D26" s="183"/>
      <c r="E26" s="183"/>
      <c r="F26" s="183"/>
      <c r="G26" s="183"/>
      <c r="I26" s="10"/>
    </row>
    <row r="27" spans="1:9">
      <c r="A27" s="185" t="s">
        <v>258</v>
      </c>
      <c r="B27" s="186" t="s">
        <v>257</v>
      </c>
      <c r="C27" s="180">
        <f>SUM(C24:C26)</f>
        <v>0</v>
      </c>
      <c r="D27" s="180">
        <f t="shared" ref="D27:G27" si="1">SUM(D24:D26)</f>
        <v>0</v>
      </c>
      <c r="E27" s="180">
        <f t="shared" si="1"/>
        <v>0</v>
      </c>
      <c r="F27" s="180">
        <f t="shared" si="1"/>
        <v>0</v>
      </c>
      <c r="G27" s="180">
        <f t="shared" si="1"/>
        <v>0</v>
      </c>
      <c r="I27" s="10"/>
    </row>
    <row r="28" spans="1:9">
      <c r="A28" s="184" t="s">
        <v>260</v>
      </c>
      <c r="B28" s="182" t="s">
        <v>259</v>
      </c>
      <c r="C28" s="183"/>
      <c r="D28" s="183"/>
      <c r="E28" s="183"/>
      <c r="F28" s="183"/>
      <c r="G28" s="183"/>
      <c r="I28" s="10"/>
    </row>
    <row r="29" spans="1:9">
      <c r="A29" s="184" t="s">
        <v>262</v>
      </c>
      <c r="B29" s="182" t="s">
        <v>261</v>
      </c>
      <c r="C29" s="183"/>
      <c r="D29" s="183"/>
      <c r="E29" s="183"/>
      <c r="F29" s="183"/>
      <c r="G29" s="183"/>
      <c r="I29" s="10"/>
    </row>
    <row r="30" spans="1:9">
      <c r="A30" s="184" t="s">
        <v>264</v>
      </c>
      <c r="B30" s="182" t="s">
        <v>263</v>
      </c>
      <c r="C30" s="183"/>
      <c r="D30" s="183"/>
      <c r="E30" s="183"/>
      <c r="F30" s="183"/>
      <c r="G30" s="183"/>
      <c r="I30" s="10"/>
    </row>
    <row r="31" spans="1:9">
      <c r="A31" s="184" t="s">
        <v>266</v>
      </c>
      <c r="B31" s="182" t="s">
        <v>265</v>
      </c>
      <c r="C31" s="183"/>
      <c r="D31" s="183"/>
      <c r="E31" s="183"/>
      <c r="F31" s="183"/>
      <c r="G31" s="183"/>
      <c r="I31" s="10"/>
    </row>
    <row r="32" spans="1:9">
      <c r="A32" s="184" t="s">
        <v>268</v>
      </c>
      <c r="B32" s="182" t="s">
        <v>267</v>
      </c>
      <c r="C32" s="183"/>
      <c r="D32" s="183"/>
      <c r="E32" s="183"/>
      <c r="F32" s="183"/>
      <c r="G32" s="183"/>
      <c r="I32" s="10"/>
    </row>
    <row r="33" spans="1:9">
      <c r="A33" s="184" t="s">
        <v>270</v>
      </c>
      <c r="B33" s="182" t="s">
        <v>269</v>
      </c>
      <c r="C33" s="183"/>
      <c r="D33" s="183"/>
      <c r="E33" s="183"/>
      <c r="F33" s="183"/>
      <c r="G33" s="183"/>
      <c r="I33" s="10"/>
    </row>
    <row r="34" spans="1:9">
      <c r="A34" s="184" t="s">
        <v>272</v>
      </c>
      <c r="B34" s="182" t="s">
        <v>271</v>
      </c>
      <c r="C34" s="183"/>
      <c r="D34" s="183"/>
      <c r="E34" s="183"/>
      <c r="F34" s="183"/>
      <c r="G34" s="183"/>
      <c r="I34" s="10"/>
    </row>
    <row r="35" spans="1:9" ht="14.25" customHeight="1">
      <c r="A35" s="184" t="s">
        <v>274</v>
      </c>
      <c r="B35" s="182" t="s">
        <v>273</v>
      </c>
      <c r="C35" s="183"/>
      <c r="D35" s="183"/>
      <c r="E35" s="183"/>
      <c r="F35" s="183"/>
      <c r="G35" s="183"/>
      <c r="I35" s="10"/>
    </row>
    <row r="36" spans="1:9">
      <c r="A36" s="185" t="s">
        <v>276</v>
      </c>
      <c r="B36" s="186" t="s">
        <v>275</v>
      </c>
      <c r="C36" s="180">
        <f>SUM(C28:C35)</f>
        <v>0</v>
      </c>
      <c r="D36" s="180">
        <f t="shared" ref="D36:G36" si="2">SUM(D28:D35)</f>
        <v>0</v>
      </c>
      <c r="E36" s="180">
        <f t="shared" si="2"/>
        <v>0</v>
      </c>
      <c r="F36" s="180">
        <f t="shared" si="2"/>
        <v>0</v>
      </c>
      <c r="G36" s="180">
        <f t="shared" si="2"/>
        <v>0</v>
      </c>
      <c r="I36" s="10"/>
    </row>
    <row r="37" spans="1:9">
      <c r="A37" s="184" t="s">
        <v>278</v>
      </c>
      <c r="B37" s="182" t="s">
        <v>277</v>
      </c>
      <c r="C37" s="183"/>
      <c r="D37" s="183"/>
      <c r="E37" s="183"/>
      <c r="F37" s="183"/>
      <c r="G37" s="183"/>
      <c r="I37" s="10"/>
    </row>
    <row r="38" spans="1:9">
      <c r="A38" s="184" t="s">
        <v>280</v>
      </c>
      <c r="B38" s="182" t="s">
        <v>279</v>
      </c>
      <c r="C38" s="183"/>
      <c r="D38" s="183"/>
      <c r="E38" s="183"/>
      <c r="F38" s="183"/>
      <c r="G38" s="183"/>
      <c r="I38" s="10"/>
    </row>
    <row r="39" spans="1:9">
      <c r="A39" s="184" t="s">
        <v>282</v>
      </c>
      <c r="B39" s="182" t="s">
        <v>281</v>
      </c>
      <c r="C39" s="183"/>
      <c r="D39" s="183"/>
      <c r="E39" s="183"/>
      <c r="F39" s="183"/>
      <c r="G39" s="183"/>
      <c r="I39" s="10"/>
    </row>
    <row r="40" spans="1:9">
      <c r="A40" s="184" t="s">
        <v>284</v>
      </c>
      <c r="B40" s="182" t="s">
        <v>283</v>
      </c>
      <c r="C40" s="183"/>
      <c r="D40" s="183"/>
      <c r="E40" s="183"/>
      <c r="F40" s="183"/>
      <c r="G40" s="183"/>
      <c r="I40" s="10"/>
    </row>
    <row r="41" spans="1:9">
      <c r="A41" s="185" t="s">
        <v>286</v>
      </c>
      <c r="B41" s="186" t="s">
        <v>285</v>
      </c>
      <c r="C41" s="180">
        <f>SUM(C37:C40)</f>
        <v>0</v>
      </c>
      <c r="D41" s="180">
        <f t="shared" ref="D41:G41" si="3">SUM(D37:D40)</f>
        <v>0</v>
      </c>
      <c r="E41" s="180">
        <f t="shared" si="3"/>
        <v>0</v>
      </c>
      <c r="F41" s="180">
        <f t="shared" si="3"/>
        <v>0</v>
      </c>
      <c r="G41" s="180">
        <f t="shared" si="3"/>
        <v>0</v>
      </c>
      <c r="I41" s="10"/>
    </row>
    <row r="42" spans="1:9">
      <c r="A42" s="184" t="s">
        <v>357</v>
      </c>
      <c r="B42" s="182" t="s">
        <v>287</v>
      </c>
      <c r="C42" s="183"/>
      <c r="D42" s="183"/>
      <c r="E42" s="183"/>
      <c r="F42" s="183"/>
      <c r="G42" s="183"/>
      <c r="I42" s="10"/>
    </row>
    <row r="43" spans="1:9">
      <c r="A43" s="184" t="s">
        <v>358</v>
      </c>
      <c r="B43" s="182" t="s">
        <v>288</v>
      </c>
      <c r="C43" s="183"/>
      <c r="D43" s="183"/>
      <c r="E43" s="183"/>
      <c r="F43" s="183"/>
      <c r="G43" s="183"/>
      <c r="I43" s="10"/>
    </row>
    <row r="44" spans="1:9">
      <c r="A44" s="184" t="s">
        <v>289</v>
      </c>
      <c r="B44" s="182" t="s">
        <v>290</v>
      </c>
      <c r="C44" s="183"/>
      <c r="D44" s="183"/>
      <c r="E44" s="183"/>
      <c r="F44" s="183"/>
      <c r="G44" s="183"/>
      <c r="I44" s="10"/>
    </row>
    <row r="45" spans="1:9">
      <c r="A45" s="184" t="s">
        <v>266</v>
      </c>
      <c r="B45" s="182" t="s">
        <v>291</v>
      </c>
      <c r="C45" s="183"/>
      <c r="D45" s="183"/>
      <c r="E45" s="183"/>
      <c r="F45" s="183"/>
      <c r="G45" s="183"/>
      <c r="I45" s="10"/>
    </row>
    <row r="46" spans="1:9">
      <c r="A46" s="184" t="s">
        <v>292</v>
      </c>
      <c r="B46" s="182" t="s">
        <v>359</v>
      </c>
      <c r="C46" s="183"/>
      <c r="D46" s="183"/>
      <c r="E46" s="183"/>
      <c r="F46" s="183"/>
      <c r="G46" s="183"/>
      <c r="H46" s="126"/>
      <c r="I46" s="10"/>
    </row>
    <row r="47" spans="1:9">
      <c r="A47" s="185" t="s">
        <v>360</v>
      </c>
      <c r="B47" s="186" t="s">
        <v>293</v>
      </c>
      <c r="C47" s="180">
        <f>SUM(C42:C46)</f>
        <v>0</v>
      </c>
      <c r="D47" s="180">
        <f t="shared" ref="D47:G47" si="4">SUM(D42:D46)</f>
        <v>0</v>
      </c>
      <c r="E47" s="180">
        <f t="shared" si="4"/>
        <v>0</v>
      </c>
      <c r="F47" s="180">
        <f t="shared" si="4"/>
        <v>0</v>
      </c>
      <c r="G47" s="180">
        <f t="shared" si="4"/>
        <v>0</v>
      </c>
      <c r="I47" s="10"/>
    </row>
    <row r="48" spans="1:9">
      <c r="A48" s="184" t="s">
        <v>295</v>
      </c>
      <c r="B48" s="182" t="s">
        <v>294</v>
      </c>
      <c r="C48" s="183"/>
      <c r="D48" s="183"/>
      <c r="E48" s="183"/>
      <c r="F48" s="183"/>
      <c r="G48" s="183"/>
      <c r="I48" s="10"/>
    </row>
    <row r="49" spans="1:9">
      <c r="A49" s="184" t="s">
        <v>297</v>
      </c>
      <c r="B49" s="182" t="s">
        <v>296</v>
      </c>
      <c r="C49" s="183"/>
      <c r="D49" s="183"/>
      <c r="E49" s="183"/>
      <c r="F49" s="183"/>
      <c r="G49" s="183"/>
      <c r="I49" s="10"/>
    </row>
    <row r="50" spans="1:9">
      <c r="A50" s="187" t="s">
        <v>383</v>
      </c>
      <c r="B50" s="188" t="s">
        <v>298</v>
      </c>
      <c r="C50" s="180">
        <f>SUM(C48:C49)</f>
        <v>0</v>
      </c>
      <c r="D50" s="180">
        <f t="shared" ref="D50:G50" si="5">SUM(D48:D49)</f>
        <v>0</v>
      </c>
      <c r="E50" s="180">
        <f t="shared" si="5"/>
        <v>0</v>
      </c>
      <c r="F50" s="180">
        <f t="shared" si="5"/>
        <v>0</v>
      </c>
      <c r="G50" s="180">
        <f t="shared" si="5"/>
        <v>0</v>
      </c>
      <c r="I50" s="10"/>
    </row>
    <row r="51" spans="1:9" ht="28.5">
      <c r="A51" s="187" t="s">
        <v>300</v>
      </c>
      <c r="B51" s="186" t="s">
        <v>299</v>
      </c>
      <c r="C51" s="180">
        <f>C23+C27+C36+C41+C47+C50</f>
        <v>0</v>
      </c>
      <c r="D51" s="180">
        <f t="shared" ref="D51:G51" si="6">D23+D27+D36+D41+D47+D50</f>
        <v>0</v>
      </c>
      <c r="E51" s="180">
        <f t="shared" si="6"/>
        <v>0</v>
      </c>
      <c r="F51" s="180">
        <f t="shared" si="6"/>
        <v>0</v>
      </c>
      <c r="G51" s="180">
        <f t="shared" si="6"/>
        <v>0</v>
      </c>
      <c r="I51" s="10"/>
    </row>
    <row r="52" spans="1:9">
      <c r="A52" s="184" t="s">
        <v>302</v>
      </c>
      <c r="B52" s="182" t="s">
        <v>301</v>
      </c>
      <c r="C52" s="183"/>
      <c r="D52" s="183"/>
      <c r="E52" s="183"/>
      <c r="F52" s="183"/>
      <c r="G52" s="183"/>
      <c r="I52" s="10"/>
    </row>
    <row r="53" spans="1:9">
      <c r="A53" s="184" t="s">
        <v>304</v>
      </c>
      <c r="B53" s="182" t="s">
        <v>303</v>
      </c>
      <c r="C53" s="183"/>
      <c r="D53" s="183"/>
      <c r="E53" s="183"/>
      <c r="F53" s="183"/>
      <c r="G53" s="183"/>
      <c r="I53" s="10"/>
    </row>
    <row r="54" spans="1:9">
      <c r="A54" s="184" t="s">
        <v>306</v>
      </c>
      <c r="B54" s="182" t="s">
        <v>305</v>
      </c>
      <c r="C54" s="183"/>
      <c r="D54" s="183"/>
      <c r="E54" s="183"/>
      <c r="F54" s="183"/>
      <c r="G54" s="183"/>
      <c r="I54" s="10"/>
    </row>
    <row r="55" spans="1:9">
      <c r="A55" s="184" t="s">
        <v>308</v>
      </c>
      <c r="B55" s="182" t="s">
        <v>307</v>
      </c>
      <c r="C55" s="183"/>
      <c r="D55" s="183"/>
      <c r="E55" s="183"/>
      <c r="F55" s="183"/>
      <c r="G55" s="183"/>
      <c r="I55" s="10"/>
    </row>
    <row r="56" spans="1:9">
      <c r="A56" s="184" t="s">
        <v>310</v>
      </c>
      <c r="B56" s="182" t="s">
        <v>309</v>
      </c>
      <c r="C56" s="183"/>
      <c r="D56" s="183"/>
      <c r="E56" s="183"/>
      <c r="F56" s="183"/>
      <c r="G56" s="183"/>
      <c r="I56" s="10"/>
    </row>
    <row r="57" spans="1:9">
      <c r="A57" s="184" t="s">
        <v>312</v>
      </c>
      <c r="B57" s="182" t="s">
        <v>311</v>
      </c>
      <c r="C57" s="183"/>
      <c r="D57" s="183"/>
      <c r="E57" s="183"/>
      <c r="F57" s="183"/>
      <c r="G57" s="183"/>
      <c r="I57" s="10"/>
    </row>
    <row r="58" spans="1:9">
      <c r="A58" s="187" t="s">
        <v>384</v>
      </c>
      <c r="B58" s="186" t="s">
        <v>313</v>
      </c>
      <c r="C58" s="180">
        <f>SUM(C52:C57)</f>
        <v>0</v>
      </c>
      <c r="D58" s="180">
        <f t="shared" ref="D58:G58" si="7">SUM(D52:D57)</f>
        <v>0</v>
      </c>
      <c r="E58" s="180">
        <f t="shared" si="7"/>
        <v>0</v>
      </c>
      <c r="F58" s="180">
        <f t="shared" si="7"/>
        <v>0</v>
      </c>
      <c r="G58" s="180">
        <f t="shared" si="7"/>
        <v>0</v>
      </c>
      <c r="I58" s="10"/>
    </row>
    <row r="59" spans="1:9">
      <c r="A59" s="187" t="s">
        <v>315</v>
      </c>
      <c r="B59" s="186" t="s">
        <v>314</v>
      </c>
      <c r="C59" s="180">
        <f>C51+C58</f>
        <v>0</v>
      </c>
      <c r="D59" s="180">
        <f t="shared" ref="D59:G59" si="8">D51+D58</f>
        <v>0</v>
      </c>
      <c r="E59" s="180">
        <f t="shared" si="8"/>
        <v>0</v>
      </c>
      <c r="F59" s="180">
        <f t="shared" si="8"/>
        <v>0</v>
      </c>
      <c r="G59" s="180">
        <f t="shared" si="8"/>
        <v>0</v>
      </c>
      <c r="I59" s="10"/>
    </row>
    <row r="60" spans="1:9">
      <c r="A60" s="189" t="s">
        <v>317</v>
      </c>
      <c r="B60" s="186" t="s">
        <v>316</v>
      </c>
      <c r="C60" s="183"/>
      <c r="D60" s="183"/>
      <c r="E60" s="183"/>
      <c r="F60" s="183"/>
      <c r="G60" s="183"/>
      <c r="I60" s="10"/>
    </row>
    <row r="61" spans="1:9">
      <c r="A61" s="189" t="s">
        <v>319</v>
      </c>
      <c r="B61" s="186" t="s">
        <v>318</v>
      </c>
      <c r="C61" s="183"/>
      <c r="D61" s="183"/>
      <c r="E61" s="183"/>
      <c r="F61" s="183"/>
      <c r="G61" s="183"/>
      <c r="I61" s="10"/>
    </row>
    <row r="62" spans="1:9">
      <c r="A62" s="190" t="s">
        <v>321</v>
      </c>
      <c r="B62" s="186" t="s">
        <v>320</v>
      </c>
      <c r="C62" s="183"/>
      <c r="D62" s="183"/>
      <c r="E62" s="183"/>
      <c r="F62" s="183"/>
      <c r="G62" s="183"/>
      <c r="I62" s="10"/>
    </row>
    <row r="63" spans="1:9">
      <c r="A63" s="190" t="s">
        <v>323</v>
      </c>
      <c r="B63" s="186" t="s">
        <v>322</v>
      </c>
      <c r="C63" s="183"/>
      <c r="D63" s="183"/>
      <c r="E63" s="183"/>
      <c r="F63" s="183"/>
      <c r="G63" s="183"/>
      <c r="I63" s="10"/>
    </row>
    <row r="64" spans="1:9">
      <c r="A64" s="190" t="s">
        <v>325</v>
      </c>
      <c r="B64" s="186" t="s">
        <v>324</v>
      </c>
      <c r="C64" s="183"/>
      <c r="D64" s="183"/>
      <c r="E64" s="183"/>
      <c r="F64" s="183"/>
      <c r="G64" s="183"/>
      <c r="I64" s="10"/>
    </row>
    <row r="65" spans="1:9" ht="28.5">
      <c r="A65" s="189" t="s">
        <v>385</v>
      </c>
      <c r="B65" s="186" t="s">
        <v>326</v>
      </c>
      <c r="C65" s="180">
        <f>SUM(C59:C64)</f>
        <v>0</v>
      </c>
      <c r="D65" s="180">
        <f t="shared" ref="D65:G65" si="9">SUM(D59:D64)</f>
        <v>0</v>
      </c>
      <c r="E65" s="180">
        <f t="shared" si="9"/>
        <v>0</v>
      </c>
      <c r="F65" s="180">
        <f t="shared" si="9"/>
        <v>0</v>
      </c>
      <c r="G65" s="180">
        <f t="shared" si="9"/>
        <v>0</v>
      </c>
      <c r="I65" s="10"/>
    </row>
    <row r="66" spans="1:9">
      <c r="A66" s="190" t="s">
        <v>328</v>
      </c>
      <c r="B66" s="188" t="s">
        <v>327</v>
      </c>
      <c r="C66" s="191"/>
      <c r="D66" s="191"/>
      <c r="E66" s="191"/>
      <c r="F66" s="191"/>
      <c r="G66" s="183"/>
      <c r="I66" s="10"/>
    </row>
    <row r="67" spans="1:9" ht="28.5">
      <c r="A67" s="187" t="s">
        <v>330</v>
      </c>
      <c r="B67" s="188" t="s">
        <v>329</v>
      </c>
      <c r="C67" s="180">
        <f>SUM(C65:C66)</f>
        <v>0</v>
      </c>
      <c r="D67" s="180">
        <f t="shared" ref="D67:G67" si="10">SUM(D65:D66)</f>
        <v>0</v>
      </c>
      <c r="E67" s="180">
        <f t="shared" si="10"/>
        <v>0</v>
      </c>
      <c r="F67" s="180">
        <f t="shared" si="10"/>
        <v>0</v>
      </c>
      <c r="G67" s="180">
        <f t="shared" si="10"/>
        <v>0</v>
      </c>
      <c r="I67" s="10"/>
    </row>
    <row r="79" spans="1:9" s="65" customFormat="1">
      <c r="A79" s="62"/>
      <c r="B79" s="64"/>
      <c r="C79" s="64"/>
      <c r="D79" s="64"/>
      <c r="E79" s="64"/>
      <c r="F79" s="64"/>
      <c r="G79" s="64"/>
    </row>
    <row r="80" spans="1:9" s="65" customFormat="1">
      <c r="A80" s="62"/>
      <c r="B80" s="64"/>
      <c r="C80" s="64"/>
      <c r="D80" s="64"/>
      <c r="E80" s="64"/>
      <c r="F80" s="64"/>
      <c r="G80" s="64"/>
    </row>
    <row r="81" spans="1:7" s="65" customFormat="1">
      <c r="A81" s="62"/>
      <c r="B81" s="64"/>
      <c r="C81" s="64"/>
      <c r="D81" s="64"/>
      <c r="E81" s="64"/>
      <c r="F81" s="64"/>
      <c r="G81" s="64"/>
    </row>
    <row r="82" spans="1:7" s="65" customFormat="1">
      <c r="A82" s="62"/>
      <c r="B82" s="64"/>
      <c r="C82" s="64"/>
      <c r="D82" s="64"/>
      <c r="E82" s="64"/>
      <c r="F82" s="64"/>
      <c r="G82" s="64"/>
    </row>
    <row r="83" spans="1:7" s="65" customFormat="1">
      <c r="A83" s="62"/>
      <c r="B83" s="64"/>
      <c r="C83" s="64"/>
      <c r="D83" s="64"/>
      <c r="E83" s="64"/>
      <c r="F83" s="64"/>
      <c r="G83" s="64"/>
    </row>
    <row r="84" spans="1:7" s="65" customFormat="1">
      <c r="A84" s="62"/>
      <c r="B84" s="64"/>
      <c r="C84" s="64"/>
      <c r="D84" s="64"/>
      <c r="E84" s="64"/>
      <c r="F84" s="64"/>
      <c r="G84" s="64"/>
    </row>
    <row r="85" spans="1:7" s="65" customFormat="1">
      <c r="A85" s="62"/>
      <c r="B85" s="64"/>
      <c r="C85" s="64"/>
      <c r="D85" s="64"/>
      <c r="E85" s="64"/>
      <c r="F85" s="64"/>
      <c r="G85" s="64"/>
    </row>
    <row r="86" spans="1:7" s="65" customFormat="1">
      <c r="A86" s="62"/>
      <c r="B86" s="64"/>
      <c r="C86" s="64"/>
      <c r="D86" s="64"/>
      <c r="E86" s="64"/>
      <c r="F86" s="64"/>
      <c r="G86" s="64"/>
    </row>
    <row r="87" spans="1:7" s="65" customFormat="1">
      <c r="A87" s="62"/>
      <c r="B87" s="64"/>
      <c r="C87" s="64"/>
      <c r="D87" s="64"/>
      <c r="E87" s="64"/>
      <c r="F87" s="64"/>
      <c r="G87" s="64"/>
    </row>
    <row r="88" spans="1:7" s="65" customFormat="1">
      <c r="A88" s="62"/>
      <c r="B88" s="64"/>
      <c r="C88" s="64"/>
      <c r="D88" s="64"/>
      <c r="E88" s="64"/>
      <c r="F88" s="64"/>
      <c r="G88" s="64"/>
    </row>
    <row r="89" spans="1:7" s="65" customFormat="1">
      <c r="A89" s="62"/>
      <c r="B89" s="64"/>
      <c r="C89" s="64"/>
      <c r="D89" s="64"/>
      <c r="E89" s="64"/>
      <c r="F89" s="64"/>
      <c r="G89" s="64"/>
    </row>
    <row r="90" spans="1:7" s="65" customFormat="1">
      <c r="A90" s="62"/>
      <c r="B90" s="64"/>
      <c r="C90" s="64"/>
      <c r="D90" s="64"/>
      <c r="E90" s="64"/>
      <c r="F90" s="64"/>
      <c r="G90" s="64"/>
    </row>
    <row r="91" spans="1:7" s="65" customFormat="1">
      <c r="A91" s="62"/>
      <c r="B91" s="64"/>
      <c r="C91" s="64"/>
      <c r="D91" s="64"/>
      <c r="E91" s="64"/>
      <c r="F91" s="64"/>
      <c r="G91" s="64"/>
    </row>
    <row r="92" spans="1:7" s="65" customFormat="1">
      <c r="A92" s="62"/>
      <c r="B92" s="64"/>
      <c r="C92" s="64"/>
      <c r="D92" s="64"/>
      <c r="E92" s="64"/>
      <c r="F92" s="64"/>
      <c r="G92" s="64"/>
    </row>
    <row r="93" spans="1:7" s="65" customFormat="1">
      <c r="A93" s="62"/>
      <c r="B93" s="64"/>
      <c r="C93" s="64"/>
      <c r="D93" s="64"/>
      <c r="E93" s="64"/>
      <c r="F93" s="64"/>
      <c r="G93" s="64"/>
    </row>
    <row r="94" spans="1:7" s="65" customFormat="1">
      <c r="A94" s="62"/>
      <c r="B94" s="64"/>
      <c r="C94" s="64"/>
      <c r="D94" s="64"/>
      <c r="E94" s="64"/>
      <c r="F94" s="64"/>
      <c r="G94" s="64"/>
    </row>
    <row r="95" spans="1:7" s="65" customFormat="1">
      <c r="A95" s="62"/>
      <c r="B95" s="64"/>
      <c r="C95" s="64"/>
      <c r="D95" s="64"/>
      <c r="E95" s="64"/>
      <c r="F95" s="64"/>
      <c r="G95" s="64"/>
    </row>
    <row r="96" spans="1:7" s="65" customFormat="1">
      <c r="A96" s="62"/>
      <c r="B96" s="64"/>
      <c r="C96" s="64"/>
      <c r="D96" s="64"/>
      <c r="E96" s="64"/>
      <c r="F96" s="64"/>
      <c r="G96" s="64"/>
    </row>
    <row r="97" spans="1:7" s="65" customFormat="1">
      <c r="A97" s="62"/>
      <c r="B97" s="64"/>
      <c r="C97" s="64"/>
      <c r="D97" s="64"/>
      <c r="E97" s="64"/>
      <c r="F97" s="64"/>
      <c r="G97" s="64"/>
    </row>
    <row r="98" spans="1:7" s="65" customFormat="1">
      <c r="A98" s="62"/>
      <c r="B98" s="64"/>
      <c r="C98" s="64"/>
      <c r="D98" s="64"/>
      <c r="E98" s="64"/>
      <c r="F98" s="64"/>
      <c r="G98" s="64"/>
    </row>
    <row r="99" spans="1:7" s="65" customFormat="1">
      <c r="A99" s="62"/>
      <c r="B99" s="64"/>
      <c r="C99" s="64"/>
      <c r="D99" s="64"/>
      <c r="E99" s="64"/>
      <c r="F99" s="64"/>
      <c r="G99" s="64"/>
    </row>
    <row r="100" spans="1:7" s="65" customFormat="1">
      <c r="A100" s="62"/>
      <c r="B100" s="64"/>
      <c r="C100" s="64"/>
      <c r="D100" s="64"/>
      <c r="E100" s="64"/>
      <c r="F100" s="64"/>
      <c r="G100" s="64"/>
    </row>
    <row r="101" spans="1:7" s="65" customFormat="1">
      <c r="A101" s="62"/>
      <c r="B101" s="64"/>
      <c r="C101" s="64"/>
      <c r="D101" s="64"/>
      <c r="E101" s="64"/>
      <c r="F101" s="64"/>
      <c r="G101" s="64"/>
    </row>
    <row r="102" spans="1:7" s="65" customFormat="1">
      <c r="A102" s="62"/>
      <c r="B102" s="64"/>
      <c r="C102" s="64"/>
      <c r="D102" s="64"/>
      <c r="E102" s="64"/>
      <c r="F102" s="64"/>
      <c r="G102" s="64"/>
    </row>
    <row r="103" spans="1:7" s="65" customFormat="1">
      <c r="A103" s="62"/>
      <c r="B103" s="64"/>
      <c r="C103" s="64"/>
      <c r="D103" s="64"/>
      <c r="E103" s="64"/>
      <c r="F103" s="64"/>
      <c r="G103" s="64"/>
    </row>
    <row r="104" spans="1:7" s="65" customFormat="1">
      <c r="A104" s="62"/>
      <c r="B104" s="64"/>
      <c r="C104" s="64"/>
      <c r="D104" s="64"/>
      <c r="E104" s="64"/>
      <c r="F104" s="64"/>
      <c r="G104" s="64"/>
    </row>
    <row r="105" spans="1:7" s="65" customFormat="1">
      <c r="A105" s="62"/>
      <c r="B105" s="64"/>
      <c r="C105" s="64"/>
      <c r="D105" s="64"/>
      <c r="E105" s="64"/>
      <c r="F105" s="64"/>
      <c r="G105" s="64"/>
    </row>
    <row r="106" spans="1:7" s="65" customFormat="1">
      <c r="A106" s="62"/>
      <c r="B106" s="64"/>
      <c r="C106" s="64"/>
      <c r="D106" s="64"/>
      <c r="E106" s="64"/>
      <c r="F106" s="64"/>
      <c r="G106" s="64"/>
    </row>
    <row r="107" spans="1:7" s="65" customFormat="1">
      <c r="A107" s="62"/>
      <c r="B107" s="64"/>
      <c r="C107" s="64"/>
      <c r="D107" s="64"/>
      <c r="E107" s="64"/>
      <c r="F107" s="64"/>
      <c r="G107" s="64"/>
    </row>
  </sheetData>
  <mergeCells count="8">
    <mergeCell ref="A14:A15"/>
    <mergeCell ref="B8:G8"/>
    <mergeCell ref="F2:G2"/>
    <mergeCell ref="F3:G3"/>
    <mergeCell ref="F4:G4"/>
    <mergeCell ref="B6:G6"/>
    <mergeCell ref="B7:G7"/>
    <mergeCell ref="D13:G13"/>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8" tint="0.59999389629810485"/>
    <pageSetUpPr fitToPage="1"/>
  </sheetPr>
  <dimension ref="A1:M150"/>
  <sheetViews>
    <sheetView showGridLines="0" topLeftCell="A37" zoomScale="85" zoomScaleNormal="85" workbookViewId="0">
      <selection activeCell="B6" sqref="B6:G8"/>
    </sheetView>
  </sheetViews>
  <sheetFormatPr defaultColWidth="9.1328125" defaultRowHeight="14.25"/>
  <cols>
    <col min="1" max="1" width="63.265625" style="112" customWidth="1"/>
    <col min="2" max="12" width="17.1328125" style="65" customWidth="1"/>
    <col min="13" max="13" width="9.1328125" style="64"/>
    <col min="14" max="18" width="14.73046875" style="64" customWidth="1"/>
    <col min="19" max="16384" width="9.1328125" style="64"/>
  </cols>
  <sheetData>
    <row r="1" spans="1:13" ht="33" customHeight="1">
      <c r="A1" s="61" t="str">
        <f>Summary!$A$1</f>
        <v>PRA Insurance Stress Testing 2019</v>
      </c>
      <c r="B1" s="62"/>
      <c r="C1" s="62"/>
      <c r="D1" s="62"/>
      <c r="E1" s="62"/>
      <c r="F1" s="62"/>
      <c r="G1" s="62"/>
      <c r="K1" s="62"/>
    </row>
    <row r="2" spans="1:13" ht="21" customHeight="1">
      <c r="A2" s="72" t="s">
        <v>492</v>
      </c>
      <c r="B2" s="72"/>
      <c r="C2" s="62"/>
      <c r="D2" s="62"/>
      <c r="E2" s="62"/>
      <c r="F2" s="356" t="s">
        <v>21</v>
      </c>
      <c r="G2" s="356"/>
    </row>
    <row r="3" spans="1:13" ht="21" customHeight="1">
      <c r="A3" s="72"/>
      <c r="B3" s="62"/>
      <c r="C3" s="62"/>
      <c r="D3" s="62"/>
      <c r="E3" s="62"/>
      <c r="F3" s="357" t="s">
        <v>19</v>
      </c>
      <c r="G3" s="357"/>
    </row>
    <row r="4" spans="1:13" ht="21" customHeight="1">
      <c r="A4" s="67"/>
      <c r="B4" s="62"/>
      <c r="C4" s="62"/>
      <c r="D4" s="62"/>
      <c r="E4" s="62"/>
      <c r="F4" s="358" t="s">
        <v>20</v>
      </c>
      <c r="G4" s="358"/>
    </row>
    <row r="5" spans="1:13">
      <c r="A5" s="67"/>
      <c r="B5" s="62"/>
      <c r="C5" s="62"/>
      <c r="D5" s="62"/>
      <c r="E5" s="62"/>
      <c r="F5" s="62"/>
      <c r="G5" s="62"/>
    </row>
    <row r="6" spans="1:13">
      <c r="A6" s="2" t="s">
        <v>4</v>
      </c>
      <c r="B6" s="353" t="str">
        <f>IF('Firm Info'!$B$6="","",'Firm Info'!$B$6)</f>
        <v/>
      </c>
      <c r="C6" s="353"/>
      <c r="D6" s="353"/>
      <c r="E6" s="353"/>
      <c r="F6" s="353"/>
      <c r="G6" s="353"/>
    </row>
    <row r="7" spans="1:13">
      <c r="A7" s="33" t="s">
        <v>341</v>
      </c>
      <c r="B7" s="353" t="str">
        <f>IF('Firm Info'!B7="","",'Firm Info'!$B$7)</f>
        <v>Solo</v>
      </c>
      <c r="C7" s="353"/>
      <c r="D7" s="353"/>
      <c r="E7" s="353"/>
      <c r="F7" s="353"/>
      <c r="G7" s="353"/>
      <c r="M7" s="65"/>
    </row>
    <row r="8" spans="1:13">
      <c r="A8" s="1" t="s">
        <v>13</v>
      </c>
      <c r="B8" s="350" t="str">
        <f>IF('Firm Info'!$B$11="","", TEXT('Firm Info'!$B$11,"dd/mm/yyyy"))</f>
        <v>31/12/2018</v>
      </c>
      <c r="C8" s="351"/>
      <c r="D8" s="351" t="str">
        <f>IF('Firm Info'!D10="","", TEXT('Firm Info'!D10+1,"dd/mm/yyyy"))</f>
        <v/>
      </c>
      <c r="E8" s="351"/>
      <c r="F8" s="351" t="str">
        <f>IF('Firm Info'!F10="","", TEXT('Firm Info'!F10+1,"dd/mm/yyyy"))</f>
        <v/>
      </c>
      <c r="G8" s="352"/>
      <c r="M8" s="65"/>
    </row>
    <row r="9" spans="1:13">
      <c r="A9" s="70"/>
      <c r="B9" s="113"/>
      <c r="C9" s="113"/>
      <c r="M9" s="65"/>
    </row>
    <row r="10" spans="1:13" ht="21">
      <c r="A10" s="71"/>
      <c r="B10" s="112"/>
    </row>
    <row r="11" spans="1:13" ht="21">
      <c r="A11" s="72" t="s">
        <v>336</v>
      </c>
      <c r="B11" s="64"/>
      <c r="C11" s="64"/>
      <c r="D11" s="64"/>
      <c r="E11" s="64"/>
      <c r="F11" s="64"/>
      <c r="G11" s="64"/>
    </row>
    <row r="12" spans="1:13" ht="21">
      <c r="A12" s="72" t="s">
        <v>490</v>
      </c>
      <c r="B12" s="64"/>
      <c r="C12" s="64"/>
      <c r="D12" s="64"/>
      <c r="E12" s="64"/>
      <c r="F12" s="64"/>
      <c r="G12" s="64"/>
    </row>
    <row r="13" spans="1:13" s="70" customFormat="1">
      <c r="C13" s="130" t="s">
        <v>338</v>
      </c>
    </row>
    <row r="14" spans="1:13" s="70" customFormat="1">
      <c r="A14" s="145"/>
      <c r="B14" s="146"/>
      <c r="C14" s="158" t="s">
        <v>2</v>
      </c>
      <c r="D14" s="158" t="s">
        <v>448</v>
      </c>
      <c r="E14" s="158" t="s">
        <v>449</v>
      </c>
      <c r="F14" s="158" t="s">
        <v>227</v>
      </c>
      <c r="G14" s="158" t="s">
        <v>228</v>
      </c>
    </row>
    <row r="15" spans="1:13" s="70" customFormat="1">
      <c r="A15" s="73" t="s">
        <v>10</v>
      </c>
      <c r="B15" s="146"/>
      <c r="C15" s="157" t="s">
        <v>54</v>
      </c>
      <c r="D15" s="158" t="s">
        <v>214</v>
      </c>
      <c r="E15" s="158" t="s">
        <v>215</v>
      </c>
      <c r="F15" s="158" t="s">
        <v>216</v>
      </c>
      <c r="G15" s="158" t="s">
        <v>217</v>
      </c>
    </row>
    <row r="16" spans="1:13" s="70" customFormat="1" ht="28.5">
      <c r="A16" s="147" t="s">
        <v>411</v>
      </c>
      <c r="B16" s="148"/>
      <c r="C16" s="170"/>
      <c r="D16" s="170"/>
      <c r="E16" s="170"/>
      <c r="F16" s="170"/>
      <c r="G16" s="170"/>
    </row>
    <row r="17" spans="1:7" s="70" customFormat="1">
      <c r="A17" s="149" t="s">
        <v>412</v>
      </c>
      <c r="B17" s="148" t="s">
        <v>56</v>
      </c>
      <c r="C17" s="153"/>
      <c r="D17" s="153"/>
      <c r="E17" s="11"/>
      <c r="F17" s="153"/>
      <c r="G17" s="11"/>
    </row>
    <row r="18" spans="1:7" s="70" customFormat="1">
      <c r="A18" s="149" t="s">
        <v>413</v>
      </c>
      <c r="B18" s="148" t="s">
        <v>60</v>
      </c>
      <c r="C18" s="153"/>
      <c r="D18" s="153"/>
      <c r="E18" s="11"/>
      <c r="F18" s="153"/>
      <c r="G18" s="11"/>
    </row>
    <row r="19" spans="1:7" s="70" customFormat="1" ht="28.5">
      <c r="A19" s="149" t="s">
        <v>414</v>
      </c>
      <c r="B19" s="148" t="s">
        <v>62</v>
      </c>
      <c r="C19" s="153"/>
      <c r="D19" s="153"/>
      <c r="E19" s="11"/>
      <c r="F19" s="153"/>
      <c r="G19" s="11"/>
    </row>
    <row r="20" spans="1:7" s="70" customFormat="1">
      <c r="A20" s="149" t="s">
        <v>415</v>
      </c>
      <c r="B20" s="148" t="s">
        <v>64</v>
      </c>
      <c r="C20" s="153"/>
      <c r="D20" s="11"/>
      <c r="E20" s="153"/>
      <c r="F20" s="153"/>
      <c r="G20" s="153"/>
    </row>
    <row r="21" spans="1:7" s="70" customFormat="1">
      <c r="A21" s="149" t="s">
        <v>416</v>
      </c>
      <c r="B21" s="148" t="s">
        <v>68</v>
      </c>
      <c r="C21" s="153"/>
      <c r="D21" s="153"/>
      <c r="E21" s="11"/>
      <c r="F21" s="11"/>
      <c r="G21" s="11"/>
    </row>
    <row r="22" spans="1:7" s="70" customFormat="1">
      <c r="A22" s="149" t="s">
        <v>417</v>
      </c>
      <c r="B22" s="148" t="s">
        <v>72</v>
      </c>
      <c r="C22" s="153"/>
      <c r="D22" s="11"/>
      <c r="E22" s="153"/>
      <c r="F22" s="153"/>
      <c r="G22" s="153"/>
    </row>
    <row r="23" spans="1:7" s="70" customFormat="1">
      <c r="A23" s="149" t="s">
        <v>418</v>
      </c>
      <c r="B23" s="148" t="s">
        <v>75</v>
      </c>
      <c r="C23" s="153"/>
      <c r="D23" s="11"/>
      <c r="E23" s="153"/>
      <c r="F23" s="153"/>
      <c r="G23" s="153"/>
    </row>
    <row r="24" spans="1:7" s="70" customFormat="1">
      <c r="A24" s="149" t="s">
        <v>378</v>
      </c>
      <c r="B24" s="148" t="s">
        <v>79</v>
      </c>
      <c r="C24" s="153"/>
      <c r="D24" s="153"/>
      <c r="E24" s="11"/>
      <c r="F24" s="11"/>
      <c r="G24" s="11"/>
    </row>
    <row r="25" spans="1:7" s="70" customFormat="1">
      <c r="A25" s="149" t="s">
        <v>189</v>
      </c>
      <c r="B25" s="148" t="s">
        <v>81</v>
      </c>
      <c r="C25" s="153"/>
      <c r="D25" s="11"/>
      <c r="E25" s="153"/>
      <c r="F25" s="153"/>
      <c r="G25" s="153"/>
    </row>
    <row r="26" spans="1:7" s="70" customFormat="1">
      <c r="A26" s="149" t="s">
        <v>419</v>
      </c>
      <c r="B26" s="148" t="s">
        <v>84</v>
      </c>
      <c r="C26" s="153"/>
      <c r="D26" s="11"/>
      <c r="E26" s="11"/>
      <c r="F26" s="11"/>
      <c r="G26" s="153"/>
    </row>
    <row r="27" spans="1:7" s="70" customFormat="1" ht="28.5">
      <c r="A27" s="149" t="s">
        <v>420</v>
      </c>
      <c r="B27" s="148" t="s">
        <v>87</v>
      </c>
      <c r="C27" s="153"/>
      <c r="D27" s="153"/>
      <c r="E27" s="153"/>
      <c r="F27" s="153"/>
      <c r="G27" s="153"/>
    </row>
    <row r="28" spans="1:7" s="70" customFormat="1" ht="42.75">
      <c r="A28" s="147" t="s">
        <v>421</v>
      </c>
      <c r="B28" s="148"/>
      <c r="C28" s="170"/>
      <c r="D28" s="170"/>
      <c r="E28" s="170"/>
      <c r="F28" s="170"/>
      <c r="G28" s="170"/>
    </row>
    <row r="29" spans="1:7" s="70" customFormat="1" ht="42.75">
      <c r="A29" s="149" t="s">
        <v>421</v>
      </c>
      <c r="B29" s="148" t="s">
        <v>94</v>
      </c>
      <c r="C29" s="153"/>
      <c r="D29" s="11"/>
      <c r="E29" s="11"/>
      <c r="F29" s="11"/>
      <c r="G29" s="11"/>
    </row>
    <row r="30" spans="1:7" s="70" customFormat="1">
      <c r="A30" s="147" t="s">
        <v>422</v>
      </c>
      <c r="B30" s="148"/>
      <c r="C30" s="170"/>
      <c r="D30" s="170"/>
      <c r="E30" s="170"/>
      <c r="F30" s="170"/>
      <c r="G30" s="170"/>
    </row>
    <row r="31" spans="1:7" s="70" customFormat="1">
      <c r="A31" s="149" t="s">
        <v>423</v>
      </c>
      <c r="B31" s="148" t="s">
        <v>96</v>
      </c>
      <c r="C31" s="154"/>
      <c r="D31" s="153"/>
      <c r="E31" s="153"/>
      <c r="F31" s="153"/>
      <c r="G31" s="11"/>
    </row>
    <row r="32" spans="1:7" s="70" customFormat="1">
      <c r="A32" s="147" t="s">
        <v>334</v>
      </c>
      <c r="B32" s="148" t="s">
        <v>108</v>
      </c>
      <c r="C32" s="153"/>
      <c r="D32" s="153"/>
      <c r="E32" s="153"/>
      <c r="F32" s="153"/>
      <c r="G32" s="153"/>
    </row>
    <row r="33" spans="1:7" s="70" customFormat="1">
      <c r="A33" s="150" t="s">
        <v>424</v>
      </c>
      <c r="B33" s="148"/>
      <c r="C33" s="170"/>
      <c r="D33" s="170"/>
      <c r="E33" s="170"/>
      <c r="F33" s="170"/>
      <c r="G33" s="170"/>
    </row>
    <row r="34" spans="1:7" s="70" customFormat="1">
      <c r="A34" s="149" t="s">
        <v>425</v>
      </c>
      <c r="B34" s="148" t="s">
        <v>110</v>
      </c>
      <c r="C34" s="153"/>
      <c r="D34" s="11"/>
      <c r="E34" s="11"/>
      <c r="F34" s="153"/>
      <c r="G34" s="11"/>
    </row>
    <row r="35" spans="1:7" s="70" customFormat="1" ht="42.75">
      <c r="A35" s="149" t="s">
        <v>426</v>
      </c>
      <c r="B35" s="148" t="s">
        <v>112</v>
      </c>
      <c r="C35" s="153"/>
      <c r="D35" s="11"/>
      <c r="E35" s="11"/>
      <c r="F35" s="153"/>
      <c r="G35" s="11"/>
    </row>
    <row r="36" spans="1:7" s="70" customFormat="1">
      <c r="A36" s="149" t="s">
        <v>427</v>
      </c>
      <c r="B36" s="148" t="s">
        <v>114</v>
      </c>
      <c r="C36" s="153"/>
      <c r="D36" s="11"/>
      <c r="E36" s="11"/>
      <c r="F36" s="153"/>
      <c r="G36" s="153"/>
    </row>
    <row r="37" spans="1:7" s="70" customFormat="1" ht="28.5">
      <c r="A37" s="149" t="s">
        <v>428</v>
      </c>
      <c r="B37" s="148" t="s">
        <v>116</v>
      </c>
      <c r="C37" s="153"/>
      <c r="D37" s="11"/>
      <c r="E37" s="11"/>
      <c r="F37" s="153"/>
      <c r="G37" s="153"/>
    </row>
    <row r="38" spans="1:7" s="70" customFormat="1" ht="28.5">
      <c r="A38" s="149" t="s">
        <v>429</v>
      </c>
      <c r="B38" s="148" t="s">
        <v>118</v>
      </c>
      <c r="C38" s="153"/>
      <c r="D38" s="11"/>
      <c r="E38" s="11"/>
      <c r="F38" s="153"/>
      <c r="G38" s="11"/>
    </row>
    <row r="39" spans="1:7" s="70" customFormat="1" ht="28.5">
      <c r="A39" s="149" t="s">
        <v>430</v>
      </c>
      <c r="B39" s="148" t="s">
        <v>120</v>
      </c>
      <c r="C39" s="153"/>
      <c r="D39" s="11"/>
      <c r="E39" s="11"/>
      <c r="F39" s="153"/>
      <c r="G39" s="153"/>
    </row>
    <row r="40" spans="1:7" s="70" customFormat="1" ht="28.5">
      <c r="A40" s="149" t="s">
        <v>431</v>
      </c>
      <c r="B40" s="148" t="s">
        <v>122</v>
      </c>
      <c r="C40" s="153"/>
      <c r="D40" s="11"/>
      <c r="E40" s="11"/>
      <c r="F40" s="153"/>
      <c r="G40" s="11"/>
    </row>
    <row r="41" spans="1:7" s="70" customFormat="1" ht="28.5">
      <c r="A41" s="149" t="s">
        <v>432</v>
      </c>
      <c r="B41" s="148" t="s">
        <v>123</v>
      </c>
      <c r="C41" s="153"/>
      <c r="D41" s="11"/>
      <c r="E41" s="11"/>
      <c r="F41" s="153"/>
      <c r="G41" s="153"/>
    </row>
    <row r="42" spans="1:7" s="70" customFormat="1">
      <c r="A42" s="151" t="s">
        <v>433</v>
      </c>
      <c r="B42" s="148" t="s">
        <v>127</v>
      </c>
      <c r="C42" s="153"/>
      <c r="D42" s="11"/>
      <c r="E42" s="11"/>
      <c r="F42" s="153"/>
      <c r="G42" s="153"/>
    </row>
    <row r="43" spans="1:7" s="70" customFormat="1">
      <c r="A43" s="150" t="s">
        <v>335</v>
      </c>
      <c r="B43" s="148" t="s">
        <v>129</v>
      </c>
      <c r="C43" s="153"/>
      <c r="D43" s="11"/>
      <c r="E43" s="11"/>
      <c r="F43" s="153"/>
      <c r="G43" s="153"/>
    </row>
    <row r="44" spans="1:7" s="70" customFormat="1">
      <c r="A44" s="150" t="s">
        <v>434</v>
      </c>
      <c r="B44" s="148"/>
      <c r="C44" s="170"/>
      <c r="D44" s="170"/>
      <c r="E44" s="170"/>
      <c r="F44" s="170"/>
      <c r="G44" s="170"/>
    </row>
    <row r="45" spans="1:7" s="70" customFormat="1">
      <c r="A45" s="151" t="s">
        <v>435</v>
      </c>
      <c r="B45" s="148" t="s">
        <v>134</v>
      </c>
      <c r="C45" s="153"/>
      <c r="D45" s="153"/>
      <c r="E45" s="153"/>
      <c r="F45" s="153"/>
      <c r="G45" s="153"/>
    </row>
    <row r="46" spans="1:7" s="70" customFormat="1">
      <c r="A46" s="151" t="s">
        <v>436</v>
      </c>
      <c r="B46" s="148" t="s">
        <v>136</v>
      </c>
      <c r="C46" s="153"/>
      <c r="D46" s="153"/>
      <c r="E46" s="153"/>
      <c r="F46" s="153"/>
      <c r="G46" s="11"/>
    </row>
    <row r="47" spans="1:7" s="70" customFormat="1">
      <c r="A47" s="149" t="s">
        <v>437</v>
      </c>
      <c r="B47" s="148" t="s">
        <v>142</v>
      </c>
      <c r="C47" s="153"/>
      <c r="D47" s="153"/>
      <c r="E47" s="153"/>
      <c r="F47" s="153"/>
      <c r="G47" s="153"/>
    </row>
    <row r="48" spans="1:7" s="70" customFormat="1">
      <c r="A48" s="151" t="s">
        <v>438</v>
      </c>
      <c r="B48" s="148" t="s">
        <v>143</v>
      </c>
      <c r="C48" s="153"/>
      <c r="D48" s="153"/>
      <c r="E48" s="153"/>
      <c r="F48" s="153"/>
      <c r="G48" s="11"/>
    </row>
    <row r="49" spans="1:7" s="70" customFormat="1">
      <c r="A49" s="147" t="s">
        <v>44</v>
      </c>
      <c r="B49" s="148" t="s">
        <v>147</v>
      </c>
      <c r="C49" s="155"/>
      <c r="D49" s="11"/>
      <c r="E49" s="11"/>
      <c r="F49" s="11"/>
      <c r="G49" s="11"/>
    </row>
    <row r="50" spans="1:7" s="70" customFormat="1">
      <c r="A50" s="147" t="s">
        <v>439</v>
      </c>
      <c r="B50" s="148" t="s">
        <v>150</v>
      </c>
      <c r="C50" s="155"/>
      <c r="D50" s="11"/>
      <c r="E50" s="11"/>
      <c r="F50" s="11"/>
      <c r="G50" s="11"/>
    </row>
    <row r="51" spans="1:7" s="70" customFormat="1">
      <c r="A51" s="147" t="s">
        <v>440</v>
      </c>
      <c r="B51" s="148" t="s">
        <v>153</v>
      </c>
      <c r="C51" s="155"/>
      <c r="D51" s="11"/>
      <c r="E51" s="11"/>
      <c r="F51" s="11"/>
      <c r="G51" s="11"/>
    </row>
    <row r="52" spans="1:7" s="70" customFormat="1">
      <c r="A52" s="147" t="s">
        <v>441</v>
      </c>
      <c r="B52" s="148" t="s">
        <v>155</v>
      </c>
      <c r="C52" s="155"/>
      <c r="D52" s="11"/>
      <c r="E52" s="11"/>
      <c r="F52" s="11"/>
      <c r="G52" s="11"/>
    </row>
    <row r="53" spans="1:7" s="70" customFormat="1"/>
    <row r="54" spans="1:7" s="70" customFormat="1" ht="18">
      <c r="A54" s="207" t="s">
        <v>378</v>
      </c>
    </row>
    <row r="55" spans="1:7" s="70" customFormat="1">
      <c r="A55" s="208" t="s">
        <v>491</v>
      </c>
    </row>
    <row r="56" spans="1:7" s="70" customFormat="1"/>
    <row r="57" spans="1:7" s="70" customFormat="1">
      <c r="C57" s="130" t="s">
        <v>338</v>
      </c>
    </row>
    <row r="58" spans="1:7" s="70" customFormat="1">
      <c r="C58" s="152" t="s">
        <v>2</v>
      </c>
    </row>
    <row r="59" spans="1:7" s="70" customFormat="1">
      <c r="A59" s="73" t="s">
        <v>10</v>
      </c>
      <c r="B59" s="145"/>
      <c r="C59" s="148" t="s">
        <v>218</v>
      </c>
    </row>
    <row r="60" spans="1:7" s="70" customFormat="1">
      <c r="A60" s="147" t="s">
        <v>378</v>
      </c>
      <c r="B60" s="148"/>
      <c r="C60" s="170"/>
    </row>
    <row r="61" spans="1:7" s="70" customFormat="1">
      <c r="A61" s="151" t="s">
        <v>40</v>
      </c>
      <c r="B61" s="148" t="s">
        <v>163</v>
      </c>
      <c r="C61" s="153"/>
    </row>
    <row r="62" spans="1:7" s="70" customFormat="1">
      <c r="A62" s="151" t="s">
        <v>442</v>
      </c>
      <c r="B62" s="148" t="s">
        <v>164</v>
      </c>
      <c r="C62" s="153"/>
    </row>
    <row r="63" spans="1:7" s="70" customFormat="1">
      <c r="A63" s="151" t="s">
        <v>332</v>
      </c>
      <c r="B63" s="148" t="s">
        <v>165</v>
      </c>
      <c r="C63" s="153"/>
    </row>
    <row r="64" spans="1:7" s="70" customFormat="1">
      <c r="A64" s="151" t="s">
        <v>443</v>
      </c>
      <c r="B64" s="148" t="s">
        <v>167</v>
      </c>
      <c r="C64" s="153"/>
    </row>
    <row r="65" spans="1:12" s="70" customFormat="1">
      <c r="A65" s="151" t="s">
        <v>333</v>
      </c>
      <c r="B65" s="148" t="s">
        <v>169</v>
      </c>
      <c r="C65" s="153"/>
    </row>
    <row r="66" spans="1:12" s="70" customFormat="1">
      <c r="A66" s="156" t="s">
        <v>378</v>
      </c>
      <c r="B66" s="148" t="s">
        <v>173</v>
      </c>
      <c r="C66" s="153"/>
    </row>
    <row r="67" spans="1:12" s="70" customFormat="1">
      <c r="A67" s="156" t="s">
        <v>444</v>
      </c>
      <c r="B67" s="148"/>
      <c r="C67" s="170"/>
    </row>
    <row r="68" spans="1:12" s="70" customFormat="1">
      <c r="A68" s="151" t="s">
        <v>445</v>
      </c>
      <c r="B68" s="148" t="s">
        <v>175</v>
      </c>
      <c r="C68" s="153"/>
    </row>
    <row r="69" spans="1:12" s="70" customFormat="1">
      <c r="A69" s="151" t="s">
        <v>446</v>
      </c>
      <c r="B69" s="148" t="s">
        <v>177</v>
      </c>
      <c r="C69" s="153"/>
    </row>
    <row r="70" spans="1:12" s="70" customFormat="1">
      <c r="A70" s="150" t="s">
        <v>447</v>
      </c>
      <c r="B70" s="148" t="s">
        <v>178</v>
      </c>
      <c r="C70" s="153"/>
    </row>
    <row r="71" spans="1:12" s="70" customFormat="1"/>
    <row r="73" spans="1:12" ht="21">
      <c r="A73" s="72" t="s">
        <v>202</v>
      </c>
      <c r="B73" s="62"/>
      <c r="C73" s="64"/>
      <c r="D73" s="64"/>
      <c r="E73" s="64"/>
      <c r="F73" s="64"/>
      <c r="G73" s="64"/>
      <c r="H73" s="64"/>
      <c r="I73" s="64"/>
      <c r="J73" s="64"/>
      <c r="K73" s="64"/>
      <c r="L73" s="64"/>
    </row>
    <row r="74" spans="1:12" ht="21">
      <c r="A74" s="72" t="s">
        <v>450</v>
      </c>
      <c r="B74" s="62"/>
      <c r="C74" s="64"/>
      <c r="D74" s="64"/>
      <c r="E74" s="64"/>
      <c r="F74" s="64"/>
      <c r="G74" s="64"/>
      <c r="H74" s="64"/>
      <c r="I74" s="64"/>
      <c r="J74" s="64"/>
      <c r="K74" s="64"/>
      <c r="L74" s="64"/>
    </row>
    <row r="75" spans="1:12">
      <c r="A75" s="64"/>
      <c r="B75" s="62"/>
      <c r="C75" s="130" t="s">
        <v>338</v>
      </c>
      <c r="D75" s="86"/>
      <c r="E75" s="86"/>
      <c r="F75" s="86"/>
      <c r="G75" s="86"/>
      <c r="H75" s="86"/>
      <c r="I75" s="86"/>
      <c r="J75" s="86"/>
      <c r="K75" s="86"/>
      <c r="L75" s="86"/>
    </row>
    <row r="76" spans="1:12" ht="15" customHeight="1">
      <c r="A76" s="79"/>
      <c r="B76" s="79"/>
      <c r="C76" s="359" t="s">
        <v>203</v>
      </c>
      <c r="D76" s="360" t="s">
        <v>204</v>
      </c>
      <c r="E76" s="360"/>
      <c r="F76" s="360"/>
      <c r="G76" s="360"/>
      <c r="H76" s="360"/>
      <c r="I76" s="360"/>
      <c r="J76" s="360"/>
      <c r="K76" s="360"/>
      <c r="L76" s="360"/>
    </row>
    <row r="77" spans="1:12" ht="71.25">
      <c r="A77" s="80"/>
      <c r="B77" s="80"/>
      <c r="C77" s="359"/>
      <c r="D77" s="159" t="s">
        <v>205</v>
      </c>
      <c r="E77" s="159" t="s">
        <v>206</v>
      </c>
      <c r="F77" s="159" t="s">
        <v>207</v>
      </c>
      <c r="G77" s="159" t="s">
        <v>208</v>
      </c>
      <c r="H77" s="159" t="s">
        <v>209</v>
      </c>
      <c r="I77" s="159" t="s">
        <v>210</v>
      </c>
      <c r="J77" s="159" t="s">
        <v>211</v>
      </c>
      <c r="K77" s="159" t="s">
        <v>212</v>
      </c>
      <c r="L77" s="159" t="s">
        <v>213</v>
      </c>
    </row>
    <row r="78" spans="1:12">
      <c r="A78" s="73" t="s">
        <v>10</v>
      </c>
      <c r="B78" s="81"/>
      <c r="C78" s="160" t="s">
        <v>54</v>
      </c>
      <c r="D78" s="160" t="s">
        <v>214</v>
      </c>
      <c r="E78" s="160" t="s">
        <v>215</v>
      </c>
      <c r="F78" s="160" t="s">
        <v>216</v>
      </c>
      <c r="G78" s="160" t="s">
        <v>217</v>
      </c>
      <c r="H78" s="160" t="s">
        <v>218</v>
      </c>
      <c r="I78" s="160" t="s">
        <v>219</v>
      </c>
      <c r="J78" s="160" t="s">
        <v>220</v>
      </c>
      <c r="K78" s="160" t="s">
        <v>221</v>
      </c>
      <c r="L78" s="160" t="s">
        <v>222</v>
      </c>
    </row>
    <row r="79" spans="1:12">
      <c r="A79" s="3" t="s">
        <v>223</v>
      </c>
      <c r="B79" s="7" t="s">
        <v>56</v>
      </c>
      <c r="C79" s="161"/>
      <c r="D79" s="162"/>
      <c r="E79" s="162"/>
      <c r="F79" s="163"/>
      <c r="G79" s="163"/>
      <c r="H79" s="164"/>
      <c r="I79" s="164"/>
      <c r="J79" s="162"/>
      <c r="K79" s="165"/>
      <c r="L79" s="162"/>
    </row>
    <row r="80" spans="1:12">
      <c r="A80" s="3" t="s">
        <v>33</v>
      </c>
      <c r="B80" s="7" t="s">
        <v>58</v>
      </c>
      <c r="C80" s="161"/>
      <c r="D80" s="162"/>
      <c r="E80" s="162"/>
      <c r="F80" s="163"/>
      <c r="G80" s="163"/>
      <c r="H80" s="161"/>
      <c r="I80" s="161"/>
      <c r="J80" s="162"/>
      <c r="K80" s="162"/>
      <c r="L80" s="162"/>
    </row>
    <row r="81" spans="1:12">
      <c r="A81" s="18" t="s">
        <v>40</v>
      </c>
      <c r="B81" s="7" t="s">
        <v>60</v>
      </c>
      <c r="C81" s="166"/>
      <c r="D81" s="163"/>
      <c r="E81" s="163"/>
      <c r="F81" s="163"/>
      <c r="G81" s="163"/>
      <c r="H81" s="166"/>
      <c r="I81" s="166"/>
      <c r="J81" s="163"/>
      <c r="K81" s="163"/>
      <c r="L81" s="163"/>
    </row>
    <row r="82" spans="1:12">
      <c r="A82" s="21" t="s">
        <v>224</v>
      </c>
      <c r="B82" s="7" t="s">
        <v>62</v>
      </c>
      <c r="C82" s="166"/>
      <c r="D82" s="163"/>
      <c r="E82" s="163"/>
      <c r="F82" s="163"/>
      <c r="G82" s="163"/>
      <c r="H82" s="166"/>
      <c r="I82" s="166"/>
      <c r="J82" s="163"/>
      <c r="K82" s="163"/>
      <c r="L82" s="163"/>
    </row>
    <row r="83" spans="1:12">
      <c r="A83" s="3" t="s">
        <v>225</v>
      </c>
      <c r="B83" s="7" t="s">
        <v>64</v>
      </c>
      <c r="C83" s="161"/>
      <c r="D83" s="161"/>
      <c r="E83" s="161"/>
      <c r="F83" s="161"/>
      <c r="G83" s="161"/>
      <c r="H83" s="161"/>
      <c r="I83" s="161"/>
      <c r="J83" s="161"/>
      <c r="K83" s="161"/>
      <c r="L83" s="161"/>
    </row>
    <row r="84" spans="1:12">
      <c r="A84" s="18" t="s">
        <v>226</v>
      </c>
      <c r="B84" s="7" t="s">
        <v>66</v>
      </c>
      <c r="C84" s="161"/>
      <c r="D84" s="162"/>
      <c r="E84" s="162"/>
      <c r="F84" s="163"/>
      <c r="G84" s="163"/>
      <c r="H84" s="161"/>
      <c r="I84" s="161"/>
      <c r="J84" s="162"/>
      <c r="K84" s="162"/>
      <c r="L84" s="162"/>
    </row>
    <row r="85" spans="1:12">
      <c r="A85" s="18" t="s">
        <v>227</v>
      </c>
      <c r="B85" s="7" t="s">
        <v>68</v>
      </c>
      <c r="C85" s="161"/>
      <c r="D85" s="162"/>
      <c r="E85" s="162"/>
      <c r="F85" s="163"/>
      <c r="G85" s="163"/>
      <c r="H85" s="161"/>
      <c r="I85" s="161"/>
      <c r="J85" s="162"/>
      <c r="K85" s="162"/>
      <c r="L85" s="162"/>
    </row>
    <row r="86" spans="1:12">
      <c r="A86" s="18" t="s">
        <v>228</v>
      </c>
      <c r="B86" s="7" t="s">
        <v>70</v>
      </c>
      <c r="C86" s="161"/>
      <c r="D86" s="162"/>
      <c r="E86" s="162"/>
      <c r="F86" s="163"/>
      <c r="G86" s="163"/>
      <c r="H86" s="161"/>
      <c r="I86" s="161"/>
      <c r="J86" s="162"/>
      <c r="K86" s="162"/>
      <c r="L86" s="162"/>
    </row>
    <row r="87" spans="1:12">
      <c r="A87" s="3" t="s">
        <v>229</v>
      </c>
      <c r="B87" s="7" t="s">
        <v>72</v>
      </c>
      <c r="C87" s="161"/>
      <c r="D87" s="162"/>
      <c r="E87" s="162"/>
      <c r="F87" s="163"/>
      <c r="G87" s="163"/>
      <c r="H87" s="161"/>
      <c r="I87" s="161"/>
      <c r="J87" s="162"/>
      <c r="K87" s="162"/>
      <c r="L87" s="162"/>
    </row>
    <row r="88" spans="1:12">
      <c r="A88" s="3" t="s">
        <v>230</v>
      </c>
      <c r="B88" s="7" t="s">
        <v>73</v>
      </c>
      <c r="C88" s="161"/>
      <c r="D88" s="162"/>
      <c r="E88" s="162"/>
      <c r="F88" s="163"/>
      <c r="G88" s="163"/>
      <c r="H88" s="161"/>
      <c r="I88" s="161"/>
      <c r="J88" s="162"/>
      <c r="K88" s="162"/>
      <c r="L88" s="162"/>
    </row>
    <row r="89" spans="1:12">
      <c r="A89" s="3" t="s">
        <v>231</v>
      </c>
      <c r="B89" s="7" t="s">
        <v>75</v>
      </c>
      <c r="C89" s="161"/>
      <c r="D89" s="162"/>
      <c r="E89" s="162"/>
      <c r="F89" s="163"/>
      <c r="G89" s="163"/>
      <c r="H89" s="161"/>
      <c r="I89" s="161"/>
      <c r="J89" s="162"/>
      <c r="K89" s="162"/>
      <c r="L89" s="162"/>
    </row>
    <row r="90" spans="1:12">
      <c r="A90" s="82"/>
      <c r="B90" s="83"/>
      <c r="C90" s="60"/>
      <c r="D90" s="60"/>
      <c r="E90" s="60"/>
      <c r="F90" s="60"/>
      <c r="G90" s="60"/>
    </row>
    <row r="91" spans="1:12">
      <c r="A91" s="85"/>
      <c r="B91" s="83"/>
      <c r="C91" s="60"/>
      <c r="D91" s="60"/>
      <c r="E91" s="60"/>
      <c r="F91" s="60"/>
      <c r="G91" s="60"/>
    </row>
    <row r="92" spans="1:12">
      <c r="A92" s="82"/>
      <c r="B92" s="83"/>
      <c r="C92" s="60"/>
      <c r="D92" s="60"/>
      <c r="E92" s="60"/>
      <c r="F92" s="60"/>
      <c r="G92" s="60"/>
    </row>
    <row r="93" spans="1:12">
      <c r="A93" s="64"/>
      <c r="B93" s="64"/>
      <c r="C93" s="64"/>
      <c r="D93" s="64"/>
      <c r="E93" s="64"/>
      <c r="F93" s="64"/>
      <c r="G93" s="64"/>
    </row>
    <row r="94" spans="1:12">
      <c r="A94" s="64"/>
      <c r="B94" s="64"/>
      <c r="C94" s="64"/>
      <c r="D94" s="64"/>
      <c r="E94" s="64"/>
      <c r="F94" s="64"/>
      <c r="G94" s="64"/>
    </row>
    <row r="95" spans="1:12">
      <c r="A95" s="64"/>
      <c r="B95" s="64"/>
      <c r="C95" s="64"/>
      <c r="D95" s="64"/>
      <c r="E95" s="64"/>
      <c r="F95" s="64"/>
      <c r="G95" s="64"/>
    </row>
    <row r="96" spans="1:12">
      <c r="A96" s="64"/>
      <c r="B96" s="64"/>
      <c r="C96" s="64"/>
      <c r="D96" s="64"/>
      <c r="E96" s="64"/>
      <c r="F96" s="64"/>
      <c r="G96" s="64"/>
    </row>
    <row r="97" spans="1:7">
      <c r="A97" s="64"/>
      <c r="B97" s="64"/>
      <c r="C97" s="64"/>
      <c r="D97" s="64"/>
      <c r="E97" s="64"/>
      <c r="F97" s="64"/>
      <c r="G97" s="64"/>
    </row>
    <row r="98" spans="1:7">
      <c r="A98" s="64"/>
      <c r="B98" s="64"/>
      <c r="C98" s="64"/>
      <c r="D98" s="64"/>
      <c r="E98" s="64"/>
      <c r="F98" s="64"/>
      <c r="G98" s="64"/>
    </row>
    <row r="99" spans="1:7">
      <c r="A99" s="64"/>
      <c r="B99" s="64"/>
      <c r="C99" s="64"/>
      <c r="D99" s="64"/>
      <c r="E99" s="64"/>
      <c r="F99" s="64"/>
      <c r="G99" s="64"/>
    </row>
    <row r="100" spans="1:7">
      <c r="A100" s="64"/>
      <c r="B100" s="64"/>
      <c r="C100" s="64"/>
      <c r="D100" s="64"/>
      <c r="E100" s="64"/>
      <c r="F100" s="64"/>
      <c r="G100" s="64"/>
    </row>
    <row r="101" spans="1:7">
      <c r="A101" s="64"/>
      <c r="B101" s="64"/>
      <c r="C101" s="64"/>
      <c r="D101" s="64"/>
      <c r="E101" s="64"/>
      <c r="F101" s="64"/>
      <c r="G101" s="64"/>
    </row>
    <row r="102" spans="1:7">
      <c r="A102" s="64"/>
      <c r="B102" s="64"/>
      <c r="C102" s="64"/>
      <c r="D102" s="64"/>
      <c r="E102" s="64"/>
      <c r="F102" s="64"/>
      <c r="G102" s="64"/>
    </row>
    <row r="103" spans="1:7">
      <c r="A103" s="64"/>
      <c r="B103" s="64"/>
      <c r="C103" s="64"/>
      <c r="D103" s="64"/>
      <c r="E103" s="64"/>
      <c r="F103" s="64"/>
      <c r="G103" s="64"/>
    </row>
    <row r="104" spans="1:7">
      <c r="A104" s="64"/>
      <c r="B104" s="64"/>
      <c r="C104" s="64"/>
      <c r="D104" s="64"/>
      <c r="E104" s="64"/>
      <c r="F104" s="64"/>
      <c r="G104" s="64"/>
    </row>
    <row r="105" spans="1:7">
      <c r="A105" s="64"/>
      <c r="B105" s="64"/>
      <c r="C105" s="64"/>
      <c r="D105" s="64"/>
      <c r="E105" s="64"/>
      <c r="F105" s="64"/>
      <c r="G105" s="64"/>
    </row>
    <row r="106" spans="1:7">
      <c r="A106" s="64"/>
      <c r="B106" s="64"/>
      <c r="C106" s="64"/>
      <c r="D106" s="64"/>
      <c r="E106" s="64"/>
      <c r="F106" s="64"/>
      <c r="G106" s="64"/>
    </row>
    <row r="107" spans="1:7">
      <c r="A107" s="64"/>
      <c r="B107" s="64"/>
      <c r="C107" s="64"/>
      <c r="D107" s="64"/>
      <c r="E107" s="64"/>
      <c r="F107" s="64"/>
      <c r="G107" s="64"/>
    </row>
    <row r="108" spans="1:7">
      <c r="A108" s="64"/>
      <c r="B108" s="64"/>
      <c r="C108" s="64"/>
      <c r="D108" s="64"/>
      <c r="E108" s="64"/>
      <c r="F108" s="64"/>
      <c r="G108" s="64"/>
    </row>
    <row r="109" spans="1:7">
      <c r="A109" s="64"/>
      <c r="B109" s="64"/>
      <c r="C109" s="64"/>
      <c r="D109" s="64"/>
      <c r="E109" s="64"/>
      <c r="F109" s="64"/>
      <c r="G109" s="64"/>
    </row>
    <row r="110" spans="1:7">
      <c r="A110" s="64"/>
      <c r="B110" s="64"/>
      <c r="C110" s="64"/>
      <c r="D110" s="64"/>
      <c r="E110" s="64"/>
      <c r="F110" s="64"/>
      <c r="G110" s="64"/>
    </row>
    <row r="111" spans="1:7">
      <c r="A111" s="64"/>
      <c r="B111" s="64"/>
      <c r="C111" s="64"/>
      <c r="D111" s="64"/>
      <c r="E111" s="64"/>
      <c r="F111" s="64"/>
      <c r="G111" s="64"/>
    </row>
    <row r="112" spans="1:7">
      <c r="A112" s="64"/>
      <c r="B112" s="64"/>
      <c r="C112" s="64"/>
      <c r="D112" s="64"/>
      <c r="E112" s="64"/>
      <c r="F112" s="64"/>
      <c r="G112" s="64"/>
    </row>
    <row r="113" spans="1:13">
      <c r="A113" s="64"/>
      <c r="B113" s="64"/>
      <c r="C113" s="64"/>
      <c r="D113" s="64"/>
      <c r="E113" s="64"/>
      <c r="F113" s="64"/>
      <c r="G113" s="64"/>
    </row>
    <row r="114" spans="1:13">
      <c r="A114" s="64"/>
      <c r="B114" s="64"/>
      <c r="C114" s="64"/>
      <c r="D114" s="64"/>
      <c r="E114" s="64"/>
      <c r="F114" s="64"/>
      <c r="G114" s="64"/>
    </row>
    <row r="115" spans="1:13">
      <c r="A115" s="64"/>
      <c r="B115" s="64"/>
      <c r="C115" s="64"/>
      <c r="D115" s="64"/>
      <c r="E115" s="64"/>
      <c r="F115" s="64"/>
      <c r="G115" s="64"/>
    </row>
    <row r="116" spans="1:13">
      <c r="A116" s="64"/>
      <c r="B116" s="64"/>
      <c r="C116" s="64"/>
      <c r="D116" s="64"/>
      <c r="E116" s="64"/>
      <c r="F116" s="64"/>
      <c r="G116" s="64"/>
    </row>
    <row r="117" spans="1:13">
      <c r="A117" s="64"/>
      <c r="B117" s="64"/>
      <c r="C117" s="64"/>
      <c r="D117" s="64"/>
      <c r="E117" s="64"/>
      <c r="F117" s="64"/>
      <c r="G117" s="64"/>
    </row>
    <row r="118" spans="1:13">
      <c r="A118" s="64"/>
      <c r="B118" s="64"/>
      <c r="C118" s="64"/>
      <c r="D118" s="64"/>
      <c r="E118" s="64"/>
      <c r="F118" s="64"/>
      <c r="G118" s="64"/>
    </row>
    <row r="119" spans="1:13">
      <c r="A119" s="64"/>
      <c r="B119" s="64"/>
      <c r="C119" s="64"/>
      <c r="D119" s="64"/>
      <c r="E119" s="64"/>
      <c r="F119" s="64"/>
      <c r="G119" s="64"/>
    </row>
    <row r="120" spans="1:13">
      <c r="A120" s="64"/>
      <c r="B120" s="64"/>
      <c r="C120" s="64"/>
      <c r="D120" s="64"/>
      <c r="E120" s="64"/>
      <c r="F120" s="64"/>
      <c r="G120" s="64"/>
    </row>
    <row r="121" spans="1:13">
      <c r="A121" s="64"/>
      <c r="B121" s="64"/>
      <c r="C121" s="64"/>
      <c r="D121" s="64"/>
      <c r="E121" s="64"/>
      <c r="F121" s="64"/>
      <c r="G121" s="64"/>
    </row>
    <row r="122" spans="1:13" s="65" customFormat="1">
      <c r="A122" s="64"/>
      <c r="B122" s="64"/>
      <c r="C122" s="64"/>
      <c r="D122" s="64"/>
      <c r="E122" s="64"/>
      <c r="F122" s="64"/>
      <c r="G122" s="64"/>
      <c r="M122" s="64"/>
    </row>
    <row r="123" spans="1:13" s="65" customFormat="1">
      <c r="A123" s="64"/>
      <c r="B123" s="64"/>
      <c r="C123" s="64"/>
      <c r="D123" s="64"/>
      <c r="E123" s="64"/>
      <c r="F123" s="64"/>
      <c r="G123" s="64"/>
      <c r="M123" s="64"/>
    </row>
    <row r="124" spans="1:13" s="65" customFormat="1">
      <c r="A124" s="64"/>
      <c r="B124" s="64"/>
      <c r="C124" s="64"/>
      <c r="D124" s="64"/>
      <c r="E124" s="64"/>
      <c r="F124" s="64"/>
      <c r="G124" s="64"/>
      <c r="M124" s="64"/>
    </row>
    <row r="125" spans="1:13" s="65" customFormat="1">
      <c r="A125" s="64"/>
      <c r="B125" s="64"/>
      <c r="C125" s="64"/>
      <c r="D125" s="64"/>
      <c r="E125" s="64"/>
      <c r="F125" s="64"/>
      <c r="G125" s="64"/>
      <c r="M125" s="64"/>
    </row>
    <row r="126" spans="1:13" s="65" customFormat="1">
      <c r="A126" s="64"/>
      <c r="B126" s="64"/>
      <c r="C126" s="64"/>
      <c r="D126" s="64"/>
      <c r="E126" s="64"/>
      <c r="F126" s="64"/>
      <c r="G126" s="64"/>
      <c r="M126" s="64"/>
    </row>
    <row r="127" spans="1:13" s="65" customFormat="1">
      <c r="A127" s="64"/>
      <c r="B127" s="64"/>
      <c r="C127" s="64"/>
      <c r="D127" s="64"/>
      <c r="E127" s="64"/>
      <c r="F127" s="64"/>
      <c r="G127" s="64"/>
      <c r="M127" s="64"/>
    </row>
    <row r="128" spans="1:13" s="65" customFormat="1">
      <c r="A128" s="64"/>
      <c r="B128" s="64"/>
      <c r="C128" s="64"/>
      <c r="D128" s="64"/>
      <c r="E128" s="64"/>
      <c r="F128" s="64"/>
      <c r="G128" s="64"/>
      <c r="M128" s="64"/>
    </row>
    <row r="129" spans="1:13" s="65" customFormat="1">
      <c r="A129" s="64"/>
      <c r="B129" s="64"/>
      <c r="C129" s="64"/>
      <c r="D129" s="64"/>
      <c r="E129" s="64"/>
      <c r="F129" s="64"/>
      <c r="G129" s="64"/>
      <c r="M129" s="64"/>
    </row>
    <row r="130" spans="1:13" s="65" customFormat="1">
      <c r="A130" s="64"/>
      <c r="B130" s="64"/>
      <c r="C130" s="64"/>
      <c r="D130" s="64"/>
      <c r="E130" s="64"/>
      <c r="F130" s="64"/>
      <c r="G130" s="64"/>
      <c r="M130" s="64"/>
    </row>
    <row r="131" spans="1:13" s="65" customFormat="1">
      <c r="A131" s="64"/>
      <c r="B131" s="64"/>
      <c r="C131" s="64"/>
      <c r="D131" s="64"/>
      <c r="E131" s="64"/>
      <c r="F131" s="64"/>
      <c r="G131" s="64"/>
      <c r="M131" s="64"/>
    </row>
    <row r="132" spans="1:13" s="65" customFormat="1">
      <c r="A132" s="64"/>
      <c r="B132" s="64"/>
      <c r="C132" s="64"/>
      <c r="D132" s="64"/>
      <c r="E132" s="64"/>
      <c r="F132" s="64"/>
      <c r="G132" s="64"/>
      <c r="M132" s="64"/>
    </row>
    <row r="133" spans="1:13" s="65" customFormat="1">
      <c r="A133" s="64"/>
      <c r="B133" s="64"/>
      <c r="C133" s="64"/>
      <c r="D133" s="64"/>
      <c r="E133" s="64"/>
      <c r="F133" s="64"/>
      <c r="G133" s="64"/>
      <c r="M133" s="64"/>
    </row>
    <row r="134" spans="1:13" s="65" customFormat="1">
      <c r="A134" s="64"/>
      <c r="B134" s="64"/>
      <c r="C134" s="64"/>
      <c r="D134" s="64"/>
      <c r="E134" s="64"/>
      <c r="F134" s="64"/>
      <c r="G134" s="64"/>
      <c r="M134" s="64"/>
    </row>
    <row r="135" spans="1:13" s="65" customFormat="1">
      <c r="A135" s="64"/>
      <c r="B135" s="64"/>
      <c r="C135" s="64"/>
      <c r="D135" s="64"/>
      <c r="E135" s="64"/>
      <c r="F135" s="64"/>
      <c r="G135" s="64"/>
      <c r="M135" s="64"/>
    </row>
    <row r="136" spans="1:13" s="65" customFormat="1">
      <c r="A136" s="64"/>
      <c r="B136" s="64"/>
      <c r="C136" s="64"/>
      <c r="D136" s="64"/>
      <c r="E136" s="64"/>
      <c r="F136" s="64"/>
      <c r="G136" s="64"/>
      <c r="M136" s="64"/>
    </row>
    <row r="137" spans="1:13" s="65" customFormat="1">
      <c r="A137" s="64"/>
      <c r="B137" s="64"/>
      <c r="C137" s="64"/>
      <c r="D137" s="64"/>
      <c r="E137" s="64"/>
      <c r="F137" s="64"/>
      <c r="G137" s="64"/>
      <c r="M137" s="64"/>
    </row>
    <row r="138" spans="1:13" s="65" customFormat="1">
      <c r="A138" s="64"/>
      <c r="B138" s="64"/>
      <c r="C138" s="64"/>
      <c r="D138" s="64"/>
      <c r="E138" s="64"/>
      <c r="F138" s="64"/>
      <c r="G138" s="64"/>
      <c r="M138" s="64"/>
    </row>
    <row r="139" spans="1:13" s="65" customFormat="1">
      <c r="A139" s="64"/>
      <c r="B139" s="64"/>
      <c r="C139" s="64"/>
      <c r="D139" s="64"/>
      <c r="E139" s="64"/>
      <c r="F139" s="64"/>
      <c r="G139" s="64"/>
      <c r="M139" s="64"/>
    </row>
    <row r="140" spans="1:13" s="65" customFormat="1">
      <c r="A140" s="64"/>
      <c r="B140" s="64"/>
      <c r="C140" s="64"/>
      <c r="D140" s="64"/>
      <c r="E140" s="64"/>
      <c r="F140" s="64"/>
      <c r="G140" s="64"/>
      <c r="M140" s="64"/>
    </row>
    <row r="141" spans="1:13" s="65" customFormat="1">
      <c r="A141" s="64"/>
      <c r="B141" s="64"/>
      <c r="C141" s="64"/>
      <c r="D141" s="64"/>
      <c r="E141" s="64"/>
      <c r="F141" s="64"/>
      <c r="G141" s="64"/>
      <c r="M141" s="64"/>
    </row>
    <row r="142" spans="1:13" s="65" customFormat="1">
      <c r="A142" s="64"/>
      <c r="B142" s="64"/>
      <c r="C142" s="64"/>
      <c r="D142" s="64"/>
      <c r="E142" s="64"/>
      <c r="F142" s="64"/>
      <c r="G142" s="64"/>
      <c r="M142" s="64"/>
    </row>
    <row r="143" spans="1:13" s="65" customFormat="1">
      <c r="A143" s="64"/>
      <c r="B143" s="64"/>
      <c r="C143" s="64"/>
      <c r="D143" s="64"/>
      <c r="E143" s="64"/>
      <c r="F143" s="64"/>
      <c r="G143" s="64"/>
      <c r="M143" s="64"/>
    </row>
    <row r="144" spans="1:13" s="65" customFormat="1">
      <c r="A144" s="64"/>
      <c r="B144" s="64"/>
      <c r="C144" s="64"/>
      <c r="D144" s="64"/>
      <c r="E144" s="64"/>
      <c r="F144" s="64"/>
      <c r="G144" s="64"/>
      <c r="M144" s="64"/>
    </row>
    <row r="145" spans="1:13" s="65" customFormat="1">
      <c r="A145" s="64"/>
      <c r="B145" s="64"/>
      <c r="C145" s="64"/>
      <c r="D145" s="64"/>
      <c r="E145" s="64"/>
      <c r="F145" s="64"/>
      <c r="G145" s="64"/>
      <c r="M145" s="64"/>
    </row>
    <row r="146" spans="1:13" s="65" customFormat="1">
      <c r="A146" s="64"/>
      <c r="B146" s="64"/>
      <c r="C146" s="64"/>
      <c r="D146" s="64"/>
      <c r="E146" s="64"/>
      <c r="F146" s="64"/>
      <c r="G146" s="64"/>
      <c r="M146" s="64"/>
    </row>
    <row r="147" spans="1:13" s="65" customFormat="1">
      <c r="A147" s="64"/>
      <c r="B147" s="64"/>
      <c r="C147" s="64"/>
      <c r="D147" s="64"/>
      <c r="E147" s="64"/>
      <c r="F147" s="64"/>
      <c r="G147" s="64"/>
      <c r="M147" s="64"/>
    </row>
    <row r="148" spans="1:13" s="65" customFormat="1">
      <c r="A148" s="64"/>
      <c r="B148" s="64"/>
      <c r="C148" s="64"/>
      <c r="D148" s="64"/>
      <c r="E148" s="64"/>
      <c r="F148" s="64"/>
      <c r="G148" s="64"/>
      <c r="M148" s="64"/>
    </row>
    <row r="149" spans="1:13" s="65" customFormat="1">
      <c r="A149" s="64"/>
      <c r="B149" s="64"/>
      <c r="C149" s="64"/>
      <c r="D149" s="64"/>
      <c r="E149" s="64"/>
      <c r="F149" s="64"/>
      <c r="G149" s="64"/>
      <c r="M149" s="64"/>
    </row>
    <row r="150" spans="1:13" s="65" customFormat="1">
      <c r="A150" s="64"/>
      <c r="B150" s="64"/>
      <c r="C150" s="64"/>
      <c r="D150" s="64"/>
      <c r="E150" s="64"/>
      <c r="F150" s="64"/>
      <c r="G150" s="64"/>
      <c r="M150" s="64"/>
    </row>
  </sheetData>
  <mergeCells count="8">
    <mergeCell ref="C76:C77"/>
    <mergeCell ref="D76:L76"/>
    <mergeCell ref="F2:G2"/>
    <mergeCell ref="F3:G3"/>
    <mergeCell ref="F4:G4"/>
    <mergeCell ref="B6:G6"/>
    <mergeCell ref="B7:G7"/>
    <mergeCell ref="B8:G8"/>
  </mergeCells>
  <pageMargins left="0.70866141732283472" right="0.70866141732283472" top="0.74803149606299213" bottom="0.74803149606299213" header="0.31496062992125984" footer="0.31496062992125984"/>
  <pageSetup paperSize="8" scale="43" fitToWidth="2" orientation="landscape" r:id="rId1"/>
  <headerFooter>
    <oddFooter>&amp;R&amp;"-,Italic"Sheet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pageSetUpPr fitToPage="1"/>
  </sheetPr>
  <dimension ref="A1:I88"/>
  <sheetViews>
    <sheetView showGridLines="0" zoomScaleNormal="100" workbookViewId="0">
      <selection activeCell="B9" sqref="B9:G9"/>
    </sheetView>
  </sheetViews>
  <sheetFormatPr defaultColWidth="9.1328125" defaultRowHeight="15" customHeight="1"/>
  <cols>
    <col min="1" max="1" width="19" style="42" customWidth="1"/>
    <col min="2" max="7" width="20.73046875" style="42" customWidth="1"/>
    <col min="8" max="8" width="16.73046875" style="42" bestFit="1" customWidth="1"/>
    <col min="9" max="9" width="7.86328125" style="45" customWidth="1"/>
    <col min="10" max="10" width="20.59765625" style="42" customWidth="1"/>
    <col min="11" max="16384" width="9.1328125" style="42"/>
  </cols>
  <sheetData>
    <row r="1" spans="1:9" ht="31.5" customHeight="1">
      <c r="A1" s="40" t="str">
        <f>Summary!A1</f>
        <v>PRA Insurance Stress Testing 2019</v>
      </c>
    </row>
    <row r="2" spans="1:9" ht="21" customHeight="1">
      <c r="A2" s="100" t="s">
        <v>409</v>
      </c>
      <c r="C2" s="72" t="s">
        <v>364</v>
      </c>
      <c r="D2" s="72"/>
      <c r="E2" s="72"/>
      <c r="G2" s="39" t="s">
        <v>21</v>
      </c>
    </row>
    <row r="3" spans="1:9" ht="21" customHeight="1">
      <c r="A3" s="44" t="s">
        <v>10</v>
      </c>
      <c r="G3" s="119" t="s">
        <v>19</v>
      </c>
    </row>
    <row r="4" spans="1:9" ht="21" customHeight="1">
      <c r="B4" s="41"/>
      <c r="C4" s="41"/>
      <c r="D4" s="41"/>
      <c r="E4" s="41"/>
      <c r="F4" s="41"/>
      <c r="G4" s="120" t="s">
        <v>20</v>
      </c>
      <c r="H4" s="41"/>
      <c r="I4" s="46"/>
    </row>
    <row r="6" spans="1:9" ht="14.25">
      <c r="A6" s="116" t="s">
        <v>4</v>
      </c>
      <c r="B6" s="388" t="str">
        <f>IF('Firm Info'!B6="","",'Firm Info'!B6)</f>
        <v/>
      </c>
      <c r="C6" s="389"/>
      <c r="D6" s="389"/>
      <c r="E6" s="389"/>
      <c r="F6" s="389"/>
      <c r="G6" s="390"/>
    </row>
    <row r="7" spans="1:9" ht="15" customHeight="1">
      <c r="A7" s="116" t="s">
        <v>341</v>
      </c>
      <c r="B7" s="388" t="str">
        <f>IF('Firm Info'!B7="","",'Firm Info'!B7)</f>
        <v>Solo</v>
      </c>
      <c r="C7" s="389"/>
      <c r="D7" s="389"/>
      <c r="E7" s="389"/>
      <c r="F7" s="389"/>
      <c r="G7" s="390"/>
    </row>
    <row r="8" spans="1:9" ht="14.25">
      <c r="A8" s="116" t="s">
        <v>3</v>
      </c>
      <c r="B8" s="385" t="str">
        <f>VLOOKUP(C2,Summary!$A$15:$B$19, 2)</f>
        <v>Insurance Asset Shock (IAS)</v>
      </c>
      <c r="C8" s="386"/>
      <c r="D8" s="386"/>
      <c r="E8" s="386"/>
      <c r="F8" s="386"/>
      <c r="G8" s="387"/>
    </row>
    <row r="9" spans="1:9" ht="14.25" customHeight="1">
      <c r="A9" s="136" t="s">
        <v>11</v>
      </c>
      <c r="B9" s="400" t="str">
        <f>VLOOKUP(C2,Summary!$A$15:$F$19,6)</f>
        <v>An asset shock aligned to the UK insurance sector</v>
      </c>
      <c r="C9" s="401"/>
      <c r="D9" s="401"/>
      <c r="E9" s="401"/>
      <c r="F9" s="401"/>
      <c r="G9" s="402"/>
    </row>
    <row r="10" spans="1:9" ht="14.25">
      <c r="A10" s="135"/>
      <c r="B10" s="134"/>
      <c r="C10" s="134"/>
      <c r="D10" s="134"/>
      <c r="E10" s="134"/>
      <c r="F10" s="134"/>
      <c r="G10" s="134"/>
    </row>
    <row r="12" spans="1:9" ht="14.25">
      <c r="A12" s="367" t="s">
        <v>474</v>
      </c>
      <c r="B12" s="367"/>
      <c r="C12" s="192"/>
      <c r="D12" s="54" t="s">
        <v>24</v>
      </c>
      <c r="F12" s="193"/>
      <c r="G12" s="193"/>
    </row>
    <row r="13" spans="1:9" ht="14.25">
      <c r="A13" s="372" t="s">
        <v>15</v>
      </c>
      <c r="B13" s="373"/>
      <c r="C13" s="192"/>
      <c r="G13" s="193"/>
    </row>
    <row r="14" spans="1:9" ht="14.25" customHeight="1">
      <c r="A14" s="369" t="s">
        <v>16</v>
      </c>
      <c r="B14" s="369"/>
      <c r="C14" s="369"/>
      <c r="D14" s="369"/>
      <c r="E14" s="369"/>
      <c r="F14" s="369"/>
      <c r="G14" s="369"/>
    </row>
    <row r="15" spans="1:9" ht="14.25">
      <c r="A15" s="391"/>
      <c r="B15" s="392"/>
      <c r="C15" s="392"/>
      <c r="D15" s="392"/>
      <c r="E15" s="392"/>
      <c r="F15" s="392"/>
      <c r="G15" s="393"/>
    </row>
    <row r="16" spans="1:9" ht="14.25">
      <c r="A16" s="394"/>
      <c r="B16" s="395"/>
      <c r="C16" s="395"/>
      <c r="D16" s="395"/>
      <c r="E16" s="395"/>
      <c r="F16" s="395"/>
      <c r="G16" s="396"/>
    </row>
    <row r="17" spans="1:7" ht="14.25">
      <c r="A17" s="394"/>
      <c r="B17" s="395"/>
      <c r="C17" s="395"/>
      <c r="D17" s="395"/>
      <c r="E17" s="395"/>
      <c r="F17" s="395"/>
      <c r="G17" s="396"/>
    </row>
    <row r="18" spans="1:7" ht="14.25">
      <c r="A18" s="397"/>
      <c r="B18" s="398"/>
      <c r="C18" s="398"/>
      <c r="D18" s="398"/>
      <c r="E18" s="398"/>
      <c r="F18" s="398"/>
      <c r="G18" s="399"/>
    </row>
    <row r="20" spans="1:7" ht="14.25">
      <c r="A20" s="368" t="s">
        <v>22</v>
      </c>
      <c r="B20" s="368"/>
      <c r="C20" s="369"/>
      <c r="D20" s="369"/>
      <c r="E20" s="369"/>
      <c r="F20" s="368"/>
      <c r="G20" s="368"/>
    </row>
    <row r="21" spans="1:7" ht="14.25">
      <c r="A21" s="370"/>
      <c r="B21" s="370"/>
      <c r="C21" s="371"/>
      <c r="D21" s="371"/>
      <c r="E21" s="371"/>
      <c r="F21" s="370"/>
      <c r="G21" s="370"/>
    </row>
    <row r="22" spans="1:7" ht="14.25">
      <c r="A22" s="370"/>
      <c r="B22" s="370"/>
      <c r="C22" s="371"/>
      <c r="D22" s="371"/>
      <c r="E22" s="371"/>
      <c r="F22" s="370"/>
      <c r="G22" s="370"/>
    </row>
    <row r="23" spans="1:7" ht="14.25">
      <c r="A23" s="370"/>
      <c r="B23" s="370"/>
      <c r="C23" s="371"/>
      <c r="D23" s="371"/>
      <c r="E23" s="371"/>
      <c r="F23" s="370"/>
      <c r="G23" s="370"/>
    </row>
    <row r="24" spans="1:7" ht="14.25">
      <c r="A24" s="370"/>
      <c r="B24" s="370"/>
      <c r="C24" s="371"/>
      <c r="D24" s="371"/>
      <c r="E24" s="371"/>
      <c r="F24" s="370"/>
      <c r="G24" s="370"/>
    </row>
    <row r="25" spans="1:7" ht="14.25">
      <c r="A25" s="370"/>
      <c r="B25" s="370"/>
      <c r="C25" s="371"/>
      <c r="D25" s="371"/>
      <c r="E25" s="371"/>
      <c r="F25" s="370"/>
      <c r="G25" s="370"/>
    </row>
    <row r="26" spans="1:7" ht="14.25">
      <c r="A26" s="370"/>
      <c r="B26" s="370"/>
      <c r="C26" s="371"/>
      <c r="D26" s="371"/>
      <c r="E26" s="371"/>
      <c r="F26" s="370"/>
      <c r="G26" s="370"/>
    </row>
    <row r="28" spans="1:7" ht="14.25" customHeight="1">
      <c r="A28" s="43" t="s">
        <v>481</v>
      </c>
    </row>
    <row r="29" spans="1:7" ht="14.25">
      <c r="A29" s="141" t="s">
        <v>14</v>
      </c>
      <c r="B29" s="117" t="s">
        <v>480</v>
      </c>
      <c r="C29" s="199" t="s">
        <v>482</v>
      </c>
      <c r="D29" s="117" t="s">
        <v>12</v>
      </c>
      <c r="E29" s="117" t="s">
        <v>23</v>
      </c>
      <c r="F29" s="365" t="s">
        <v>483</v>
      </c>
      <c r="G29" s="366"/>
    </row>
    <row r="30" spans="1:7" ht="14.25" customHeight="1">
      <c r="A30" s="121"/>
      <c r="B30" s="121"/>
      <c r="C30" s="200"/>
      <c r="D30" s="200"/>
      <c r="E30" s="200"/>
      <c r="F30" s="363"/>
      <c r="G30" s="364"/>
    </row>
    <row r="31" spans="1:7" ht="14.25">
      <c r="A31" s="121"/>
      <c r="B31" s="121"/>
      <c r="C31" s="200"/>
      <c r="D31" s="200"/>
      <c r="E31" s="200"/>
      <c r="F31" s="363"/>
      <c r="G31" s="364"/>
    </row>
    <row r="32" spans="1:7" ht="14.25">
      <c r="A32" s="121"/>
      <c r="B32" s="121"/>
      <c r="C32" s="200"/>
      <c r="D32" s="200"/>
      <c r="E32" s="200"/>
      <c r="F32" s="363"/>
      <c r="G32" s="364"/>
    </row>
    <row r="33" spans="1:9" ht="14.25">
      <c r="A33" s="121"/>
      <c r="B33" s="121"/>
      <c r="C33" s="200"/>
      <c r="D33" s="200"/>
      <c r="E33" s="200"/>
      <c r="F33" s="363"/>
      <c r="G33" s="364"/>
    </row>
    <row r="34" spans="1:9" ht="14.25" customHeight="1">
      <c r="A34" s="121"/>
      <c r="B34" s="121"/>
      <c r="C34" s="200"/>
      <c r="D34" s="200"/>
      <c r="E34" s="200"/>
      <c r="F34" s="363"/>
      <c r="G34" s="364"/>
    </row>
    <row r="35" spans="1:9" ht="14.25" customHeight="1">
      <c r="A35" s="121"/>
      <c r="B35" s="121"/>
      <c r="C35" s="200"/>
      <c r="D35" s="200"/>
      <c r="E35" s="200"/>
      <c r="F35" s="363"/>
      <c r="G35" s="364"/>
    </row>
    <row r="36" spans="1:9" ht="14.25">
      <c r="A36" s="121"/>
      <c r="B36" s="121"/>
      <c r="C36" s="200"/>
      <c r="D36" s="200"/>
      <c r="E36" s="200"/>
      <c r="F36" s="363"/>
      <c r="G36" s="364"/>
    </row>
    <row r="37" spans="1:9" ht="15" customHeight="1">
      <c r="A37" s="121"/>
      <c r="B37" s="121"/>
      <c r="C37" s="200"/>
      <c r="D37" s="200"/>
      <c r="E37" s="200"/>
      <c r="F37" s="363"/>
      <c r="G37" s="364"/>
    </row>
    <row r="38" spans="1:9" ht="14.25">
      <c r="A38" s="121"/>
      <c r="B38" s="121"/>
      <c r="C38" s="200"/>
      <c r="D38" s="200"/>
      <c r="E38" s="200"/>
      <c r="F38" s="363"/>
      <c r="G38" s="364"/>
    </row>
    <row r="39" spans="1:9" ht="15" customHeight="1">
      <c r="A39" s="121"/>
      <c r="B39" s="121"/>
      <c r="C39" s="200"/>
      <c r="D39" s="200"/>
      <c r="E39" s="200"/>
      <c r="F39" s="363"/>
      <c r="G39" s="364"/>
    </row>
    <row r="41" spans="1:9" ht="15" customHeight="1">
      <c r="A41" s="377" t="s">
        <v>408</v>
      </c>
      <c r="B41" s="377"/>
      <c r="C41" s="377"/>
      <c r="D41" s="377"/>
      <c r="E41" s="377"/>
      <c r="F41" s="377"/>
      <c r="G41" s="377"/>
    </row>
    <row r="42" spans="1:9" ht="15" customHeight="1">
      <c r="A42" s="378"/>
      <c r="B42" s="378"/>
      <c r="C42" s="378"/>
      <c r="D42" s="378"/>
      <c r="E42" s="378"/>
      <c r="F42" s="378"/>
      <c r="G42" s="378"/>
    </row>
    <row r="43" spans="1:9" ht="15" customHeight="1">
      <c r="A43" s="376" t="s">
        <v>404</v>
      </c>
      <c r="B43" s="379" t="s">
        <v>398</v>
      </c>
      <c r="C43" s="380"/>
      <c r="D43" s="374" t="s">
        <v>399</v>
      </c>
      <c r="E43" s="375"/>
      <c r="F43" s="381" t="s">
        <v>405</v>
      </c>
      <c r="G43" s="382"/>
    </row>
    <row r="44" spans="1:9" ht="15" customHeight="1">
      <c r="A44" s="376"/>
      <c r="B44" s="32" t="s">
        <v>406</v>
      </c>
      <c r="C44" s="32" t="s">
        <v>407</v>
      </c>
      <c r="D44" s="32" t="s">
        <v>406</v>
      </c>
      <c r="E44" s="32" t="s">
        <v>407</v>
      </c>
      <c r="F44" s="383"/>
      <c r="G44" s="384"/>
    </row>
    <row r="45" spans="1:9" ht="15" customHeight="1">
      <c r="A45" s="140"/>
      <c r="B45" s="140"/>
      <c r="C45" s="140"/>
      <c r="D45" s="140"/>
      <c r="E45" s="140"/>
      <c r="F45" s="361"/>
      <c r="G45" s="362"/>
    </row>
    <row r="46" spans="1:9" ht="15" customHeight="1">
      <c r="A46" s="140"/>
      <c r="B46" s="140"/>
      <c r="C46" s="140"/>
      <c r="D46" s="140"/>
      <c r="E46" s="140"/>
      <c r="F46" s="361"/>
      <c r="G46" s="362"/>
    </row>
    <row r="47" spans="1:9" ht="15" customHeight="1">
      <c r="A47" s="140"/>
      <c r="B47" s="140"/>
      <c r="C47" s="140"/>
      <c r="D47" s="140"/>
      <c r="E47" s="140"/>
      <c r="F47" s="361"/>
      <c r="G47" s="362"/>
    </row>
    <row r="48" spans="1:9" ht="15" customHeight="1">
      <c r="A48" s="140"/>
      <c r="B48" s="140"/>
      <c r="C48" s="140"/>
      <c r="D48" s="140"/>
      <c r="E48" s="140"/>
      <c r="F48" s="361"/>
      <c r="G48" s="362"/>
      <c r="I48" s="47"/>
    </row>
    <row r="49" spans="1:9" ht="15" customHeight="1">
      <c r="A49" s="140"/>
      <c r="B49" s="140"/>
      <c r="C49" s="140"/>
      <c r="D49" s="140"/>
      <c r="E49" s="140"/>
      <c r="F49" s="361"/>
      <c r="G49" s="362"/>
      <c r="I49" s="48"/>
    </row>
    <row r="50" spans="1:9" ht="15" customHeight="1">
      <c r="A50" s="140"/>
      <c r="B50" s="140"/>
      <c r="C50" s="140"/>
      <c r="D50" s="140"/>
      <c r="E50" s="140"/>
      <c r="F50" s="361"/>
      <c r="G50" s="362"/>
      <c r="H50" s="201"/>
      <c r="I50" s="201"/>
    </row>
    <row r="51" spans="1:9" ht="15" customHeight="1">
      <c r="A51" s="140"/>
      <c r="B51" s="140"/>
      <c r="C51" s="140"/>
      <c r="D51" s="140"/>
      <c r="E51" s="140"/>
      <c r="F51" s="361"/>
      <c r="G51" s="362"/>
      <c r="I51" s="42"/>
    </row>
    <row r="52" spans="1:9" ht="15" customHeight="1">
      <c r="A52" s="140"/>
      <c r="B52" s="140"/>
      <c r="C52" s="140"/>
      <c r="D52" s="140"/>
      <c r="E52" s="140"/>
      <c r="F52" s="361"/>
      <c r="G52" s="362"/>
      <c r="I52" s="42"/>
    </row>
    <row r="53" spans="1:9" ht="15" customHeight="1">
      <c r="A53" s="140"/>
      <c r="B53" s="140"/>
      <c r="C53" s="140"/>
      <c r="D53" s="140"/>
      <c r="E53" s="140"/>
      <c r="F53" s="361"/>
      <c r="G53" s="362"/>
      <c r="I53" s="42"/>
    </row>
    <row r="54" spans="1:9" ht="15" customHeight="1">
      <c r="A54" s="140"/>
      <c r="B54" s="140"/>
      <c r="C54" s="140"/>
      <c r="D54" s="140"/>
      <c r="E54" s="140"/>
      <c r="F54" s="361"/>
      <c r="G54" s="362"/>
      <c r="I54" s="42"/>
    </row>
    <row r="55" spans="1:9" ht="15" customHeight="1">
      <c r="A55" s="140"/>
      <c r="B55" s="140"/>
      <c r="C55" s="140"/>
      <c r="D55" s="140"/>
      <c r="E55" s="140"/>
      <c r="F55" s="361"/>
      <c r="G55" s="362"/>
      <c r="I55" s="42"/>
    </row>
    <row r="56" spans="1:9" ht="15" customHeight="1">
      <c r="A56" s="140"/>
      <c r="B56" s="140"/>
      <c r="C56" s="140"/>
      <c r="D56" s="140"/>
      <c r="E56" s="140"/>
      <c r="F56" s="361"/>
      <c r="G56" s="362"/>
      <c r="I56" s="42"/>
    </row>
    <row r="57" spans="1:9" ht="15" customHeight="1">
      <c r="A57" s="140"/>
      <c r="B57" s="140"/>
      <c r="C57" s="140"/>
      <c r="D57" s="140"/>
      <c r="E57" s="140"/>
      <c r="F57" s="361"/>
      <c r="G57" s="362"/>
      <c r="I57" s="42"/>
    </row>
    <row r="58" spans="1:9" ht="15" customHeight="1">
      <c r="I58" s="42"/>
    </row>
    <row r="59" spans="1:9" ht="15" customHeight="1">
      <c r="I59" s="48"/>
    </row>
    <row r="60" spans="1:9" ht="15" customHeight="1">
      <c r="I60" s="48"/>
    </row>
    <row r="61" spans="1:9" ht="15" customHeight="1">
      <c r="I61" s="48"/>
    </row>
    <row r="62" spans="1:9" ht="15" customHeight="1">
      <c r="I62" s="48"/>
    </row>
    <row r="63" spans="1:9" ht="15" customHeight="1">
      <c r="I63" s="48"/>
    </row>
    <row r="64" spans="1:9" ht="15" customHeight="1">
      <c r="I64" s="48"/>
    </row>
    <row r="65" spans="9:9" ht="15" customHeight="1">
      <c r="I65" s="48"/>
    </row>
    <row r="66" spans="9:9" ht="15" customHeight="1">
      <c r="I66" s="48"/>
    </row>
    <row r="67" spans="9:9" ht="15" customHeight="1">
      <c r="I67" s="48"/>
    </row>
    <row r="68" spans="9:9" ht="15" customHeight="1">
      <c r="I68" s="48"/>
    </row>
    <row r="69" spans="9:9" ht="15" customHeight="1">
      <c r="I69" s="48"/>
    </row>
    <row r="70" spans="9:9" ht="15" customHeight="1">
      <c r="I70" s="48"/>
    </row>
    <row r="71" spans="9:9" ht="15" customHeight="1">
      <c r="I71" s="48"/>
    </row>
    <row r="72" spans="9:9" ht="15" customHeight="1">
      <c r="I72" s="48"/>
    </row>
    <row r="73" spans="9:9" ht="15" customHeight="1">
      <c r="I73" s="48"/>
    </row>
    <row r="74" spans="9:9" ht="15" customHeight="1">
      <c r="I74" s="48"/>
    </row>
    <row r="75" spans="9:9" ht="15" customHeight="1">
      <c r="I75" s="48"/>
    </row>
    <row r="76" spans="9:9" ht="15" customHeight="1">
      <c r="I76" s="48"/>
    </row>
    <row r="77" spans="9:9" ht="15" customHeight="1">
      <c r="I77" s="48"/>
    </row>
    <row r="78" spans="9:9" ht="15" customHeight="1">
      <c r="I78" s="48"/>
    </row>
    <row r="79" spans="9:9" ht="15" customHeight="1">
      <c r="I79" s="48"/>
    </row>
    <row r="80" spans="9:9" ht="15" customHeight="1">
      <c r="I80" s="48"/>
    </row>
    <row r="81" spans="9:9" ht="15" customHeight="1">
      <c r="I81" s="48"/>
    </row>
    <row r="82" spans="9:9" ht="15" customHeight="1">
      <c r="I82" s="48"/>
    </row>
    <row r="83" spans="9:9" ht="15" customHeight="1">
      <c r="I83" s="48"/>
    </row>
    <row r="84" spans="9:9" ht="15" customHeight="1">
      <c r="I84" s="48"/>
    </row>
    <row r="85" spans="9:9" ht="15" customHeight="1">
      <c r="I85" s="48"/>
    </row>
    <row r="86" spans="9:9" ht="15" customHeight="1">
      <c r="I86" s="48"/>
    </row>
    <row r="87" spans="9:9" ht="15" customHeight="1">
      <c r="I87" s="48"/>
    </row>
    <row r="88" spans="9:9" ht="15" customHeight="1">
      <c r="I88" s="48"/>
    </row>
  </sheetData>
  <mergeCells count="39">
    <mergeCell ref="B8:G8"/>
    <mergeCell ref="B7:G7"/>
    <mergeCell ref="B6:G6"/>
    <mergeCell ref="A15:G18"/>
    <mergeCell ref="A14:G14"/>
    <mergeCell ref="B9:G9"/>
    <mergeCell ref="D43:E43"/>
    <mergeCell ref="A43:A44"/>
    <mergeCell ref="A41:G42"/>
    <mergeCell ref="B43:C43"/>
    <mergeCell ref="F43:G44"/>
    <mergeCell ref="F29:G29"/>
    <mergeCell ref="A12:B12"/>
    <mergeCell ref="F30:G30"/>
    <mergeCell ref="F31:G31"/>
    <mergeCell ref="A20:G20"/>
    <mergeCell ref="A21:G26"/>
    <mergeCell ref="A13:B13"/>
    <mergeCell ref="F32:G32"/>
    <mergeCell ref="F33:G33"/>
    <mergeCell ref="F34:G34"/>
    <mergeCell ref="F35:G35"/>
    <mergeCell ref="F36:G36"/>
    <mergeCell ref="F54:G54"/>
    <mergeCell ref="F55:G55"/>
    <mergeCell ref="F56:G56"/>
    <mergeCell ref="F57:G57"/>
    <mergeCell ref="F37:G37"/>
    <mergeCell ref="F38:G38"/>
    <mergeCell ref="F39:G39"/>
    <mergeCell ref="F50:G50"/>
    <mergeCell ref="F51:G51"/>
    <mergeCell ref="F45:G45"/>
    <mergeCell ref="F46:G46"/>
    <mergeCell ref="F47:G47"/>
    <mergeCell ref="F48:G48"/>
    <mergeCell ref="F49:G49"/>
    <mergeCell ref="F52:G52"/>
    <mergeCell ref="F53:G53"/>
  </mergeCells>
  <dataValidations count="1">
    <dataValidation type="list" allowBlank="1" showInputMessage="1" showErrorMessage="1" sqref="C30:C39">
      <formula1>"Internal, External,"</formula1>
    </dataValidation>
  </dataValidation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rowBreaks count="1" manualBreakCount="1">
    <brk id="4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B7:G7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6" tint="0.59999389629810485"/>
    <pageSetUpPr fitToPage="1"/>
  </sheetPr>
  <dimension ref="A1:M36"/>
  <sheetViews>
    <sheetView showGridLines="0" zoomScaleNormal="100" workbookViewId="0">
      <selection activeCell="A9" sqref="A9:G10"/>
    </sheetView>
  </sheetViews>
  <sheetFormatPr defaultColWidth="9.1328125" defaultRowHeight="15" customHeight="1"/>
  <cols>
    <col min="1" max="1" width="19" style="42" customWidth="1"/>
    <col min="2" max="5" width="20.73046875" style="42" customWidth="1"/>
    <col min="6" max="6" width="19.3984375" style="42" customWidth="1"/>
    <col min="7" max="7" width="20.59765625" style="45" customWidth="1"/>
    <col min="8" max="8" width="20.59765625" customWidth="1"/>
    <col min="9" max="18" width="20.59765625" style="42" customWidth="1"/>
    <col min="19" max="16384" width="9.1328125" style="42"/>
  </cols>
  <sheetData>
    <row r="1" spans="1:13" ht="31.5" customHeight="1">
      <c r="A1" s="40" t="str">
        <f>Summary!A1</f>
        <v>PRA Insurance Stress Testing 2019</v>
      </c>
      <c r="G1" s="42"/>
      <c r="H1" s="42"/>
      <c r="I1" s="45"/>
      <c r="J1"/>
    </row>
    <row r="2" spans="1:13" ht="21" customHeight="1">
      <c r="A2" s="100" t="s">
        <v>409</v>
      </c>
      <c r="C2" s="72" t="s">
        <v>364</v>
      </c>
      <c r="D2" s="72"/>
      <c r="E2" s="72"/>
      <c r="G2" s="39" t="s">
        <v>21</v>
      </c>
      <c r="H2" s="42"/>
      <c r="I2" s="45"/>
      <c r="J2"/>
    </row>
    <row r="3" spans="1:13" ht="21" customHeight="1">
      <c r="A3" s="44" t="s">
        <v>10</v>
      </c>
      <c r="G3" s="119" t="s">
        <v>19</v>
      </c>
      <c r="H3" s="42"/>
      <c r="I3" s="45"/>
      <c r="J3"/>
    </row>
    <row r="4" spans="1:13" ht="21" customHeight="1">
      <c r="B4" s="41"/>
      <c r="C4" s="41"/>
      <c r="D4" s="41"/>
      <c r="E4" s="41"/>
      <c r="F4" s="41"/>
      <c r="G4" s="120" t="s">
        <v>20</v>
      </c>
      <c r="H4" s="41"/>
      <c r="I4" s="46"/>
      <c r="J4"/>
    </row>
    <row r="5" spans="1:13" ht="15" customHeight="1">
      <c r="G5" s="42"/>
      <c r="H5" s="42"/>
      <c r="I5" s="45"/>
      <c r="J5"/>
    </row>
    <row r="6" spans="1:13" ht="14.25">
      <c r="A6" s="116" t="s">
        <v>4</v>
      </c>
      <c r="B6" s="388" t="str">
        <f>IF('Firm Info'!B6="","",'Firm Info'!B6)</f>
        <v/>
      </c>
      <c r="C6" s="389"/>
      <c r="D6" s="389"/>
      <c r="E6" s="389"/>
      <c r="F6" s="389"/>
      <c r="G6" s="390"/>
    </row>
    <row r="7" spans="1:13" ht="15" customHeight="1">
      <c r="A7" s="116" t="s">
        <v>341</v>
      </c>
      <c r="B7" s="388" t="str">
        <f>IF('Firm Info'!B7="","",'Firm Info'!B7)</f>
        <v>Solo</v>
      </c>
      <c r="C7" s="389"/>
      <c r="D7" s="389"/>
      <c r="E7" s="389"/>
      <c r="F7" s="389"/>
      <c r="G7" s="390"/>
      <c r="L7" s="198"/>
      <c r="M7" s="198"/>
    </row>
    <row r="8" spans="1:13" ht="14.25">
      <c r="A8" s="116" t="s">
        <v>3</v>
      </c>
      <c r="B8" s="385" t="str">
        <f>VLOOKUP(C2,Summary!$A$15:$B$19, 2)</f>
        <v>Insurance Asset Shock (IAS)</v>
      </c>
      <c r="C8" s="386"/>
      <c r="D8" s="386"/>
      <c r="E8" s="386"/>
      <c r="F8" s="386"/>
      <c r="G8" s="387"/>
      <c r="L8" s="198"/>
      <c r="M8" s="198"/>
    </row>
    <row r="9" spans="1:13" ht="14.25" customHeight="1">
      <c r="A9" s="136" t="s">
        <v>11</v>
      </c>
      <c r="B9" s="400" t="str">
        <f>VLOOKUP(C2,Summary!$A$15:$F$19,6)</f>
        <v>An asset shock aligned to the UK insurance sector</v>
      </c>
      <c r="C9" s="401"/>
      <c r="D9" s="401"/>
      <c r="E9" s="401"/>
      <c r="F9" s="401"/>
      <c r="G9" s="402"/>
      <c r="L9" s="194"/>
      <c r="M9" s="195"/>
    </row>
    <row r="10" spans="1:13" ht="14.25">
      <c r="A10" s="135"/>
      <c r="B10" s="134"/>
      <c r="C10" s="134"/>
      <c r="D10" s="134"/>
      <c r="E10" s="134"/>
    </row>
    <row r="11" spans="1:13" ht="21">
      <c r="A11" s="50" t="str">
        <f>CONCATENATE("Scenario ", C2, " - Management Action Details")</f>
        <v>Scenario A1 - Management Action Details</v>
      </c>
    </row>
    <row r="12" spans="1:13" ht="15" customHeight="1">
      <c r="G12" s="48"/>
    </row>
    <row r="13" spans="1:13" ht="15" customHeight="1">
      <c r="A13" s="404" t="s">
        <v>476</v>
      </c>
      <c r="B13" s="405"/>
      <c r="C13" s="405"/>
      <c r="D13" s="405"/>
      <c r="E13" s="210" t="s">
        <v>493</v>
      </c>
    </row>
    <row r="14" spans="1:13" ht="15" customHeight="1">
      <c r="A14" s="406"/>
      <c r="B14" s="407"/>
      <c r="C14" s="407"/>
      <c r="D14" s="408"/>
      <c r="E14" s="204"/>
    </row>
    <row r="15" spans="1:13" ht="15" customHeight="1">
      <c r="A15" s="406"/>
      <c r="B15" s="407"/>
      <c r="C15" s="407"/>
      <c r="D15" s="408"/>
      <c r="E15" s="204"/>
    </row>
    <row r="16" spans="1:13" ht="15" customHeight="1">
      <c r="A16" s="406"/>
      <c r="B16" s="407"/>
      <c r="C16" s="407"/>
      <c r="D16" s="408"/>
      <c r="E16" s="204"/>
    </row>
    <row r="17" spans="1:11" ht="15" customHeight="1">
      <c r="A17" s="406"/>
      <c r="B17" s="407"/>
      <c r="C17" s="407"/>
      <c r="D17" s="408"/>
      <c r="E17" s="204"/>
    </row>
    <row r="18" spans="1:11" ht="15" customHeight="1">
      <c r="A18" s="406"/>
      <c r="B18" s="407"/>
      <c r="C18" s="407"/>
      <c r="D18" s="408"/>
      <c r="E18" s="204"/>
    </row>
    <row r="19" spans="1:11" ht="15" customHeight="1">
      <c r="A19" s="406"/>
      <c r="B19" s="407"/>
      <c r="C19" s="407"/>
      <c r="D19" s="408"/>
      <c r="E19" s="204"/>
    </row>
    <row r="20" spans="1:11" ht="15" customHeight="1">
      <c r="A20" s="406"/>
      <c r="B20" s="407"/>
      <c r="C20" s="407"/>
      <c r="D20" s="408"/>
      <c r="E20" s="204"/>
    </row>
    <row r="21" spans="1:11" ht="15" customHeight="1">
      <c r="A21" s="406"/>
      <c r="B21" s="407"/>
      <c r="C21" s="407"/>
      <c r="D21" s="408"/>
      <c r="E21" s="204"/>
    </row>
    <row r="22" spans="1:11" ht="15" customHeight="1">
      <c r="A22" s="406"/>
      <c r="B22" s="407"/>
      <c r="C22" s="407"/>
      <c r="D22" s="408"/>
      <c r="E22" s="204"/>
    </row>
    <row r="23" spans="1:11" ht="15" customHeight="1">
      <c r="A23" s="406"/>
      <c r="B23" s="407"/>
      <c r="C23" s="407"/>
      <c r="D23" s="408"/>
      <c r="E23" s="204"/>
    </row>
    <row r="26" spans="1:11" ht="15" customHeight="1">
      <c r="A26" s="409" t="s">
        <v>484</v>
      </c>
      <c r="B26" s="409"/>
      <c r="C26" s="409"/>
      <c r="D26" s="409"/>
      <c r="E26" s="210" t="s">
        <v>493</v>
      </c>
      <c r="F26" s="203" t="s">
        <v>485</v>
      </c>
      <c r="G26" s="203" t="s">
        <v>486</v>
      </c>
      <c r="H26" s="367" t="s">
        <v>487</v>
      </c>
      <c r="I26" s="367"/>
      <c r="J26" s="367"/>
      <c r="K26" s="367"/>
    </row>
    <row r="27" spans="1:11" ht="15" customHeight="1">
      <c r="A27" s="403"/>
      <c r="B27" s="403"/>
      <c r="C27" s="403"/>
      <c r="D27" s="403"/>
      <c r="E27" s="204"/>
      <c r="F27" s="204"/>
      <c r="G27" s="204"/>
      <c r="H27" s="403"/>
      <c r="I27" s="403"/>
      <c r="J27" s="403"/>
      <c r="K27" s="403"/>
    </row>
    <row r="28" spans="1:11" ht="15" customHeight="1">
      <c r="A28" s="403"/>
      <c r="B28" s="403"/>
      <c r="C28" s="403"/>
      <c r="D28" s="403"/>
      <c r="E28" s="204"/>
      <c r="F28" s="204"/>
      <c r="G28" s="204"/>
      <c r="H28" s="403"/>
      <c r="I28" s="403"/>
      <c r="J28" s="403"/>
      <c r="K28" s="403"/>
    </row>
    <row r="29" spans="1:11" ht="15" customHeight="1">
      <c r="A29" s="403"/>
      <c r="B29" s="403"/>
      <c r="C29" s="403"/>
      <c r="D29" s="403"/>
      <c r="E29" s="204"/>
      <c r="F29" s="204"/>
      <c r="G29" s="204"/>
      <c r="H29" s="403"/>
      <c r="I29" s="403"/>
      <c r="J29" s="403"/>
      <c r="K29" s="403"/>
    </row>
    <row r="30" spans="1:11" ht="15" customHeight="1">
      <c r="A30" s="403"/>
      <c r="B30" s="403"/>
      <c r="C30" s="403"/>
      <c r="D30" s="403"/>
      <c r="E30" s="204"/>
      <c r="F30" s="204"/>
      <c r="G30" s="204"/>
      <c r="H30" s="403"/>
      <c r="I30" s="403"/>
      <c r="J30" s="403"/>
      <c r="K30" s="403"/>
    </row>
    <row r="31" spans="1:11" ht="15" customHeight="1">
      <c r="A31" s="403"/>
      <c r="B31" s="403"/>
      <c r="C31" s="403"/>
      <c r="D31" s="403"/>
      <c r="E31" s="204"/>
      <c r="F31" s="204"/>
      <c r="G31" s="204"/>
      <c r="H31" s="403"/>
      <c r="I31" s="403"/>
      <c r="J31" s="403"/>
      <c r="K31" s="403"/>
    </row>
    <row r="32" spans="1:11" ht="15" customHeight="1">
      <c r="A32" s="403"/>
      <c r="B32" s="403"/>
      <c r="C32" s="403"/>
      <c r="D32" s="403"/>
      <c r="E32" s="204"/>
      <c r="F32" s="204"/>
      <c r="G32" s="204"/>
      <c r="H32" s="403"/>
      <c r="I32" s="403"/>
      <c r="J32" s="403"/>
      <c r="K32" s="403"/>
    </row>
    <row r="33" spans="1:11" ht="15" customHeight="1">
      <c r="A33" s="403"/>
      <c r="B33" s="403"/>
      <c r="C33" s="403"/>
      <c r="D33" s="403"/>
      <c r="E33" s="204"/>
      <c r="F33" s="204"/>
      <c r="G33" s="204"/>
      <c r="H33" s="403"/>
      <c r="I33" s="403"/>
      <c r="J33" s="403"/>
      <c r="K33" s="403"/>
    </row>
    <row r="34" spans="1:11" ht="15" customHeight="1">
      <c r="A34" s="403"/>
      <c r="B34" s="403"/>
      <c r="C34" s="403"/>
      <c r="D34" s="403"/>
      <c r="E34" s="204"/>
      <c r="F34" s="204"/>
      <c r="G34" s="204"/>
      <c r="H34" s="403"/>
      <c r="I34" s="403"/>
      <c r="J34" s="403"/>
      <c r="K34" s="403"/>
    </row>
    <row r="35" spans="1:11" ht="15" customHeight="1">
      <c r="A35" s="403"/>
      <c r="B35" s="403"/>
      <c r="C35" s="403"/>
      <c r="D35" s="403"/>
      <c r="E35" s="204"/>
      <c r="F35" s="204"/>
      <c r="G35" s="204"/>
      <c r="H35" s="403"/>
      <c r="I35" s="403"/>
      <c r="J35" s="403"/>
      <c r="K35" s="403"/>
    </row>
    <row r="36" spans="1:11" ht="15" customHeight="1">
      <c r="A36" s="403"/>
      <c r="B36" s="403"/>
      <c r="C36" s="403"/>
      <c r="D36" s="403"/>
      <c r="E36" s="204"/>
      <c r="F36" s="204"/>
      <c r="G36" s="204"/>
      <c r="H36" s="403"/>
      <c r="I36" s="403"/>
      <c r="J36" s="403"/>
      <c r="K36" s="403"/>
    </row>
  </sheetData>
  <mergeCells count="37">
    <mergeCell ref="A35:D35"/>
    <mergeCell ref="A36:D36"/>
    <mergeCell ref="B6:G6"/>
    <mergeCell ref="B7:G7"/>
    <mergeCell ref="B8:G8"/>
    <mergeCell ref="B9:G9"/>
    <mergeCell ref="A26:D26"/>
    <mergeCell ref="A27:D27"/>
    <mergeCell ref="A28:D28"/>
    <mergeCell ref="A29:D29"/>
    <mergeCell ref="A30:D30"/>
    <mergeCell ref="A33:D33"/>
    <mergeCell ref="A34:D34"/>
    <mergeCell ref="A31:D31"/>
    <mergeCell ref="A32:D32"/>
    <mergeCell ref="H32:K32"/>
    <mergeCell ref="H33:K33"/>
    <mergeCell ref="H34:K34"/>
    <mergeCell ref="H29:K29"/>
    <mergeCell ref="H30:K30"/>
    <mergeCell ref="H31:K31"/>
    <mergeCell ref="H35:K35"/>
    <mergeCell ref="H36:K36"/>
    <mergeCell ref="A13:D13"/>
    <mergeCell ref="A14:D14"/>
    <mergeCell ref="A15:D15"/>
    <mergeCell ref="A16:D16"/>
    <mergeCell ref="A17:D17"/>
    <mergeCell ref="A18:D18"/>
    <mergeCell ref="A19:D19"/>
    <mergeCell ref="A20:D20"/>
    <mergeCell ref="A21:D21"/>
    <mergeCell ref="A22:D22"/>
    <mergeCell ref="A23:D23"/>
    <mergeCell ref="H26:K26"/>
    <mergeCell ref="H27:K27"/>
    <mergeCell ref="H28:K28"/>
  </mergeCells>
  <dataValidations count="1">
    <dataValidation type="list" allowBlank="1" showInputMessage="1" showErrorMessage="1" sqref="E27:E36 E14:E23">
      <formula1>"Yes, No"</formula1>
    </dataValidation>
  </dataValidation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B7:G7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6" tint="0.59999389629810485"/>
    <pageSetUpPr fitToPage="1"/>
  </sheetPr>
  <dimension ref="A1:O86"/>
  <sheetViews>
    <sheetView showGridLines="0" topLeftCell="A5" zoomScaleNormal="100" workbookViewId="0">
      <selection activeCell="A36" sqref="A36:E37"/>
    </sheetView>
  </sheetViews>
  <sheetFormatPr defaultColWidth="9.1328125" defaultRowHeight="15" customHeight="1"/>
  <cols>
    <col min="1" max="1" width="19" style="42" customWidth="1"/>
    <col min="2" max="7" width="20.73046875" style="42" customWidth="1"/>
    <col min="8" max="8" width="16.73046875" style="42" bestFit="1" customWidth="1"/>
    <col min="9" max="9" width="7.86328125" style="45" customWidth="1"/>
    <col min="10" max="10" width="7.86328125" customWidth="1"/>
    <col min="11" max="11" width="40.1328125" style="42" customWidth="1"/>
    <col min="12" max="12" width="18" style="42" customWidth="1"/>
    <col min="13" max="13" width="17" style="42" customWidth="1"/>
    <col min="14" max="14" width="19.3984375" style="42" customWidth="1"/>
    <col min="15" max="15" width="20.59765625" style="42" customWidth="1"/>
    <col min="16" max="16" width="47.59765625" style="42" customWidth="1"/>
    <col min="17" max="18" width="9.1328125" style="42" customWidth="1"/>
    <col min="19" max="16384" width="9.1328125" style="42"/>
  </cols>
  <sheetData>
    <row r="1" spans="1:15" ht="31.5" customHeight="1">
      <c r="A1" s="40" t="str">
        <f>Summary!A1</f>
        <v>PRA Insurance Stress Testing 2019</v>
      </c>
    </row>
    <row r="2" spans="1:15" ht="21" customHeight="1">
      <c r="A2" s="100" t="s">
        <v>409</v>
      </c>
      <c r="C2" s="72" t="s">
        <v>364</v>
      </c>
      <c r="D2" s="72"/>
      <c r="E2" s="72"/>
      <c r="G2" s="39" t="s">
        <v>21</v>
      </c>
    </row>
    <row r="3" spans="1:15" ht="21" customHeight="1">
      <c r="A3" s="44" t="s">
        <v>10</v>
      </c>
      <c r="G3" s="119" t="s">
        <v>19</v>
      </c>
    </row>
    <row r="4" spans="1:15" ht="21" customHeight="1">
      <c r="B4" s="41"/>
      <c r="C4" s="41"/>
      <c r="D4" s="41"/>
      <c r="E4" s="41"/>
      <c r="F4" s="41"/>
      <c r="G4" s="120" t="s">
        <v>20</v>
      </c>
      <c r="H4" s="41"/>
      <c r="I4" s="46"/>
    </row>
    <row r="6" spans="1:15" ht="14.25">
      <c r="A6" s="116" t="s">
        <v>4</v>
      </c>
      <c r="B6" s="388" t="str">
        <f>IF('Firm Info'!B6="","",'Firm Info'!B6)</f>
        <v/>
      </c>
      <c r="C6" s="389"/>
      <c r="D6" s="389"/>
      <c r="E6" s="389"/>
      <c r="F6" s="389"/>
      <c r="G6" s="390"/>
    </row>
    <row r="7" spans="1:15" ht="15" customHeight="1">
      <c r="A7" s="116" t="s">
        <v>341</v>
      </c>
      <c r="B7" s="388" t="str">
        <f>IF('Firm Info'!B7="","",'Firm Info'!B7)</f>
        <v>Solo</v>
      </c>
      <c r="C7" s="389"/>
      <c r="D7" s="389"/>
      <c r="E7" s="389"/>
      <c r="F7" s="389"/>
      <c r="G7" s="390"/>
      <c r="N7" s="198"/>
      <c r="O7" s="198"/>
    </row>
    <row r="8" spans="1:15" ht="14.25">
      <c r="A8" s="116" t="s">
        <v>3</v>
      </c>
      <c r="B8" s="385" t="str">
        <f>VLOOKUP(C2,Summary!$A$15:$B$19, 2)</f>
        <v>Insurance Asset Shock (IAS)</v>
      </c>
      <c r="C8" s="386"/>
      <c r="D8" s="386"/>
      <c r="E8" s="386"/>
      <c r="F8" s="386"/>
      <c r="G8" s="387"/>
      <c r="N8" s="198"/>
      <c r="O8" s="198"/>
    </row>
    <row r="9" spans="1:15" ht="14.25" customHeight="1">
      <c r="A9" s="136" t="s">
        <v>11</v>
      </c>
      <c r="B9" s="400" t="str">
        <f>VLOOKUP(C2,Summary!$A$15:$F$19,6)</f>
        <v>An asset shock aligned to the UK insurance sector</v>
      </c>
      <c r="C9" s="401"/>
      <c r="D9" s="401"/>
      <c r="E9" s="401"/>
      <c r="F9" s="401"/>
      <c r="G9" s="402"/>
      <c r="N9" s="194"/>
      <c r="O9" s="195"/>
    </row>
    <row r="10" spans="1:15" ht="14.25">
      <c r="A10" s="135"/>
      <c r="B10" s="134"/>
      <c r="C10" s="134"/>
      <c r="D10" s="134"/>
      <c r="E10" s="134"/>
      <c r="F10" s="134"/>
      <c r="G10" s="134"/>
    </row>
    <row r="11" spans="1:15" ht="21">
      <c r="A11" s="50" t="str">
        <f>CONCATENATE("Scenario ", C2, " - SPV Details")</f>
        <v>Scenario A1 - SPV Details</v>
      </c>
    </row>
    <row r="12" spans="1:15" ht="14.25">
      <c r="A12" s="44"/>
    </row>
    <row r="13" spans="1:15" ht="14.25">
      <c r="A13" s="87"/>
    </row>
    <row r="17" spans="1:5" ht="14.25">
      <c r="A17" s="116" t="s">
        <v>519</v>
      </c>
      <c r="B17" s="211" t="s">
        <v>520</v>
      </c>
    </row>
    <row r="19" spans="1:5" ht="14.25">
      <c r="A19" s="414" t="s">
        <v>403</v>
      </c>
      <c r="B19" s="414"/>
      <c r="C19" s="414"/>
    </row>
    <row r="20" spans="1:5" ht="14.25">
      <c r="A20" s="378"/>
      <c r="B20" s="378"/>
      <c r="C20" s="378"/>
    </row>
    <row r="21" spans="1:5" ht="14.25">
      <c r="A21" s="410" t="str">
        <f>B17</f>
        <v>e.g. ERM SPV 1</v>
      </c>
      <c r="B21" s="412" t="str">
        <f>"Scenario "&amp;C2&amp;" Basis"</f>
        <v>Scenario A1 Basis</v>
      </c>
      <c r="C21" s="413"/>
      <c r="D21" s="412" t="s">
        <v>518</v>
      </c>
      <c r="E21" s="413"/>
    </row>
    <row r="22" spans="1:5" ht="14.25">
      <c r="A22" s="411"/>
      <c r="B22" s="196" t="s">
        <v>478</v>
      </c>
      <c r="C22" s="196" t="s">
        <v>479</v>
      </c>
      <c r="D22" s="196" t="s">
        <v>478</v>
      </c>
      <c r="E22" s="196" t="s">
        <v>479</v>
      </c>
    </row>
    <row r="23" spans="1:5" ht="14.25">
      <c r="A23" s="197" t="s">
        <v>400</v>
      </c>
      <c r="B23" s="140"/>
      <c r="C23" s="140"/>
      <c r="D23" s="211"/>
      <c r="E23" s="211"/>
    </row>
    <row r="24" spans="1:5" ht="14.25">
      <c r="A24" s="139" t="s">
        <v>387</v>
      </c>
      <c r="B24" s="140"/>
      <c r="C24" s="140"/>
      <c r="D24" s="211"/>
      <c r="E24" s="211"/>
    </row>
    <row r="25" spans="1:5" ht="14.25">
      <c r="A25" s="139" t="s">
        <v>388</v>
      </c>
      <c r="B25" s="140"/>
      <c r="C25" s="140"/>
      <c r="D25" s="211"/>
      <c r="E25" s="211"/>
    </row>
    <row r="26" spans="1:5" ht="14.25">
      <c r="A26" s="139" t="s">
        <v>389</v>
      </c>
      <c r="B26" s="140"/>
      <c r="C26" s="140"/>
      <c r="D26" s="211"/>
      <c r="E26" s="211"/>
    </row>
    <row r="27" spans="1:5" ht="14.25">
      <c r="A27" s="139" t="s">
        <v>390</v>
      </c>
      <c r="B27" s="140"/>
      <c r="C27" s="140"/>
      <c r="D27" s="211"/>
      <c r="E27" s="211"/>
    </row>
    <row r="28" spans="1:5" ht="14.25">
      <c r="A28" s="139" t="s">
        <v>391</v>
      </c>
      <c r="B28" s="140"/>
      <c r="C28" s="140"/>
      <c r="D28" s="211"/>
      <c r="E28" s="211"/>
    </row>
    <row r="29" spans="1:5" ht="14.25">
      <c r="A29" s="139" t="s">
        <v>392</v>
      </c>
      <c r="B29" s="140"/>
      <c r="C29" s="140"/>
      <c r="D29" s="211"/>
      <c r="E29" s="211"/>
    </row>
    <row r="30" spans="1:5" ht="14.25" customHeight="1">
      <c r="A30" s="139" t="s">
        <v>393</v>
      </c>
      <c r="B30" s="140"/>
      <c r="C30" s="140"/>
      <c r="D30" s="211"/>
      <c r="E30" s="211"/>
    </row>
    <row r="31" spans="1:5" ht="14.25">
      <c r="A31" s="197" t="s">
        <v>401</v>
      </c>
      <c r="B31" s="140"/>
      <c r="C31" s="140"/>
      <c r="D31" s="211"/>
      <c r="E31" s="211"/>
    </row>
    <row r="32" spans="1:5" ht="15" customHeight="1">
      <c r="A32" s="197" t="s">
        <v>402</v>
      </c>
      <c r="B32" s="140"/>
      <c r="C32" s="140"/>
      <c r="D32" s="211"/>
      <c r="E32" s="211"/>
    </row>
    <row r="33" spans="1:5" ht="14.25">
      <c r="A33" s="197" t="s">
        <v>336</v>
      </c>
      <c r="B33" s="140"/>
      <c r="C33" s="140"/>
      <c r="D33" s="211"/>
      <c r="E33" s="211"/>
    </row>
    <row r="34" spans="1:5" ht="15" customHeight="1">
      <c r="A34" s="197" t="s">
        <v>394</v>
      </c>
      <c r="B34" s="140"/>
      <c r="C34" s="140"/>
      <c r="D34" s="211"/>
      <c r="E34" s="211"/>
    </row>
    <row r="35" spans="1:5" customFormat="1" ht="15" customHeight="1"/>
    <row r="36" spans="1:5" customFormat="1" ht="14.25" customHeight="1">
      <c r="A36" s="415" t="s">
        <v>539</v>
      </c>
      <c r="B36" s="415"/>
      <c r="C36" s="415"/>
      <c r="D36" s="415"/>
      <c r="E36" s="415"/>
    </row>
    <row r="37" spans="1:5" customFormat="1" ht="15" customHeight="1">
      <c r="A37" s="415"/>
      <c r="B37" s="415"/>
      <c r="C37" s="415"/>
      <c r="D37" s="415"/>
      <c r="E37" s="415"/>
    </row>
    <row r="38" spans="1:5" customFormat="1" ht="15" customHeight="1">
      <c r="A38" s="416"/>
      <c r="B38" s="417"/>
      <c r="C38" s="417"/>
      <c r="D38" s="417"/>
      <c r="E38" s="418"/>
    </row>
    <row r="39" spans="1:5" customFormat="1" ht="15" customHeight="1">
      <c r="A39" s="419"/>
      <c r="B39" s="420"/>
      <c r="C39" s="420"/>
      <c r="D39" s="420"/>
      <c r="E39" s="421"/>
    </row>
    <row r="45" spans="1:5" ht="15" customHeight="1">
      <c r="A45" s="116" t="s">
        <v>519</v>
      </c>
      <c r="B45" s="211" t="s">
        <v>521</v>
      </c>
    </row>
    <row r="46" spans="1:5" customFormat="1" ht="15" customHeight="1"/>
    <row r="47" spans="1:5" customFormat="1" ht="15" customHeight="1">
      <c r="A47" s="226" t="s">
        <v>523</v>
      </c>
    </row>
    <row r="48" spans="1:5" ht="15" customHeight="1">
      <c r="A48" s="116" t="s">
        <v>522</v>
      </c>
      <c r="B48" s="211"/>
      <c r="C48" s="225"/>
    </row>
    <row r="49" spans="1:9" customFormat="1" ht="15" customHeight="1"/>
    <row r="50" spans="1:9" ht="15" customHeight="1">
      <c r="A50" s="414" t="s">
        <v>477</v>
      </c>
      <c r="B50" s="414"/>
      <c r="C50" s="414"/>
      <c r="D50" s="414"/>
      <c r="E50" s="414"/>
    </row>
    <row r="51" spans="1:9" ht="15" customHeight="1">
      <c r="A51" s="414"/>
      <c r="B51" s="414"/>
      <c r="C51" s="414"/>
      <c r="D51" s="414"/>
      <c r="E51" s="414"/>
    </row>
    <row r="52" spans="1:9" ht="15" customHeight="1">
      <c r="A52" s="410" t="str">
        <f>B45</f>
        <v>e.g. SPV 2</v>
      </c>
      <c r="B52" s="412" t="e">
        <f>"Scenario "&amp;#REF!&amp;" Basis"</f>
        <v>#REF!</v>
      </c>
      <c r="C52" s="413"/>
      <c r="D52" s="412" t="s">
        <v>518</v>
      </c>
      <c r="E52" s="413"/>
      <c r="I52" s="47"/>
    </row>
    <row r="53" spans="1:9" ht="15" customHeight="1">
      <c r="A53" s="411"/>
      <c r="B53" s="196" t="s">
        <v>478</v>
      </c>
      <c r="C53" s="196" t="s">
        <v>479</v>
      </c>
      <c r="D53" s="196" t="s">
        <v>478</v>
      </c>
      <c r="E53" s="196" t="s">
        <v>479</v>
      </c>
      <c r="I53" s="47"/>
    </row>
    <row r="54" spans="1:9" ht="15" customHeight="1">
      <c r="A54" s="197" t="s">
        <v>400</v>
      </c>
      <c r="B54" s="211"/>
      <c r="C54" s="211"/>
      <c r="D54" s="211"/>
      <c r="E54" s="211"/>
      <c r="I54" s="48"/>
    </row>
    <row r="55" spans="1:9" ht="15" customHeight="1">
      <c r="A55" s="139" t="s">
        <v>387</v>
      </c>
      <c r="B55" s="211"/>
      <c r="C55" s="211"/>
      <c r="D55" s="211"/>
      <c r="E55" s="211"/>
      <c r="I55" s="201"/>
    </row>
    <row r="56" spans="1:9" ht="15" customHeight="1">
      <c r="A56" s="139" t="s">
        <v>388</v>
      </c>
      <c r="B56" s="211"/>
      <c r="C56" s="211"/>
      <c r="D56" s="211"/>
      <c r="E56" s="211"/>
      <c r="I56" s="42"/>
    </row>
    <row r="57" spans="1:9" ht="15" customHeight="1">
      <c r="A57" s="139" t="s">
        <v>389</v>
      </c>
      <c r="B57" s="211"/>
      <c r="C57" s="211"/>
      <c r="D57" s="211"/>
      <c r="E57" s="211"/>
      <c r="I57" s="42"/>
    </row>
    <row r="58" spans="1:9" ht="15" customHeight="1">
      <c r="A58" s="139" t="s">
        <v>390</v>
      </c>
      <c r="B58" s="211"/>
      <c r="C58" s="211"/>
      <c r="D58" s="211"/>
      <c r="E58" s="211"/>
      <c r="I58" s="42"/>
    </row>
    <row r="59" spans="1:9" ht="15" customHeight="1">
      <c r="A59" s="139" t="s">
        <v>391</v>
      </c>
      <c r="B59" s="211"/>
      <c r="C59" s="211"/>
      <c r="D59" s="211"/>
      <c r="E59" s="211"/>
      <c r="I59" s="42"/>
    </row>
    <row r="60" spans="1:9" ht="15" customHeight="1">
      <c r="A60" s="139" t="s">
        <v>392</v>
      </c>
      <c r="B60" s="211"/>
      <c r="C60" s="211"/>
      <c r="D60" s="211"/>
      <c r="E60" s="211"/>
      <c r="I60" s="42"/>
    </row>
    <row r="61" spans="1:9" ht="15" customHeight="1">
      <c r="A61" s="139" t="s">
        <v>393</v>
      </c>
      <c r="B61" s="211"/>
      <c r="C61" s="211"/>
      <c r="D61" s="211"/>
      <c r="E61" s="211"/>
      <c r="I61" s="42"/>
    </row>
    <row r="62" spans="1:9" ht="15" customHeight="1">
      <c r="A62" s="197" t="s">
        <v>401</v>
      </c>
      <c r="B62" s="211"/>
      <c r="C62" s="211"/>
      <c r="D62" s="211"/>
      <c r="E62" s="211"/>
      <c r="I62" s="42"/>
    </row>
    <row r="63" spans="1:9" ht="15" customHeight="1">
      <c r="A63" s="197" t="s">
        <v>402</v>
      </c>
      <c r="B63" s="211"/>
      <c r="C63" s="211"/>
      <c r="D63" s="211"/>
      <c r="E63" s="211"/>
      <c r="I63" s="48"/>
    </row>
    <row r="64" spans="1:9" ht="15" customHeight="1">
      <c r="A64" s="197" t="s">
        <v>336</v>
      </c>
      <c r="B64" s="211"/>
      <c r="C64" s="211"/>
      <c r="D64" s="211"/>
      <c r="E64" s="211"/>
      <c r="I64" s="48"/>
    </row>
    <row r="65" spans="1:9" ht="15" customHeight="1">
      <c r="A65" s="197" t="s">
        <v>394</v>
      </c>
      <c r="B65" s="211"/>
      <c r="C65" s="211"/>
      <c r="D65" s="211"/>
      <c r="E65" s="211"/>
      <c r="I65" s="48"/>
    </row>
    <row r="66" spans="1:9" ht="15" customHeight="1">
      <c r="I66" s="48"/>
    </row>
    <row r="67" spans="1:9" ht="15" customHeight="1">
      <c r="I67" s="48"/>
    </row>
    <row r="68" spans="1:9" ht="15" customHeight="1">
      <c r="I68" s="48"/>
    </row>
    <row r="69" spans="1:9" ht="15" customHeight="1">
      <c r="I69" s="48"/>
    </row>
    <row r="70" spans="1:9" ht="15" customHeight="1">
      <c r="I70" s="48"/>
    </row>
    <row r="71" spans="1:9" ht="15" customHeight="1">
      <c r="I71" s="48"/>
    </row>
    <row r="72" spans="1:9" ht="15" customHeight="1">
      <c r="I72" s="48"/>
    </row>
    <row r="73" spans="1:9" ht="15" customHeight="1">
      <c r="I73" s="48"/>
    </row>
    <row r="74" spans="1:9" ht="15" customHeight="1">
      <c r="I74" s="48"/>
    </row>
    <row r="75" spans="1:9" ht="15" customHeight="1">
      <c r="I75" s="48"/>
    </row>
    <row r="76" spans="1:9" ht="15" customHeight="1">
      <c r="I76" s="48"/>
    </row>
    <row r="77" spans="1:9" ht="15" customHeight="1">
      <c r="I77" s="48"/>
    </row>
    <row r="78" spans="1:9" ht="15" customHeight="1">
      <c r="I78" s="48"/>
    </row>
    <row r="79" spans="1:9" ht="15" customHeight="1">
      <c r="I79" s="48"/>
    </row>
    <row r="80" spans="1:9" ht="15" customHeight="1">
      <c r="I80" s="48"/>
    </row>
    <row r="81" spans="9:9" ht="15" customHeight="1">
      <c r="I81" s="48"/>
    </row>
    <row r="82" spans="9:9" ht="15" customHeight="1">
      <c r="I82" s="48"/>
    </row>
    <row r="83" spans="9:9" ht="15" customHeight="1">
      <c r="I83" s="48"/>
    </row>
    <row r="84" spans="9:9" ht="15" customHeight="1">
      <c r="I84" s="48"/>
    </row>
    <row r="85" spans="9:9" ht="15" customHeight="1">
      <c r="I85" s="48"/>
    </row>
    <row r="86" spans="9:9" ht="15" customHeight="1">
      <c r="I86" s="48"/>
    </row>
  </sheetData>
  <mergeCells count="14">
    <mergeCell ref="A52:A53"/>
    <mergeCell ref="B52:C52"/>
    <mergeCell ref="D52:E52"/>
    <mergeCell ref="A50:E51"/>
    <mergeCell ref="B6:G6"/>
    <mergeCell ref="B7:G7"/>
    <mergeCell ref="A19:C20"/>
    <mergeCell ref="B8:G8"/>
    <mergeCell ref="B9:G9"/>
    <mergeCell ref="B21:C21"/>
    <mergeCell ref="D21:E21"/>
    <mergeCell ref="A21:A22"/>
    <mergeCell ref="A36:E37"/>
    <mergeCell ref="A38:E39"/>
  </mergeCell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10"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Variables!$A$1:$A$2</xm:f>
          </x14:formula1>
          <xm:sqref>B7:G7</xm:sqref>
        </x14:dataValidation>
        <x14:dataValidation type="list" allowBlank="1" showInputMessage="1" showErrorMessage="1">
          <x14:formula1>
            <xm:f>'Asset Definitions'!$A$8:$A$27</xm:f>
          </x14:formula1>
          <xm:sqref>B48:B49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pageSetUpPr fitToPage="1"/>
  </sheetPr>
  <dimension ref="A1:AC93"/>
  <sheetViews>
    <sheetView showGridLines="0" topLeftCell="A53" zoomScaleNormal="100" workbookViewId="0">
      <selection activeCell="A9" sqref="A9:G10"/>
    </sheetView>
  </sheetViews>
  <sheetFormatPr defaultColWidth="9.1328125" defaultRowHeight="14.25"/>
  <cols>
    <col min="1" max="1" width="40.59765625" style="42" customWidth="1"/>
    <col min="2" max="5" width="15.59765625" style="42" customWidth="1"/>
    <col min="6" max="6" width="15.59765625" style="45" customWidth="1"/>
    <col min="7" max="9" width="15.59765625" style="42" customWidth="1"/>
    <col min="10" max="10" width="16" style="42" customWidth="1"/>
    <col min="11" max="11" width="40.59765625" style="42" customWidth="1"/>
    <col min="12" max="20" width="15.59765625" style="42" customWidth="1"/>
    <col min="21" max="21" width="40.59765625" style="42" customWidth="1"/>
    <col min="22" max="62" width="15.59765625" style="42" customWidth="1"/>
    <col min="63" max="16384" width="9.1328125" style="42"/>
  </cols>
  <sheetData>
    <row r="1" spans="1:7" ht="33.75" customHeight="1">
      <c r="A1" s="40" t="str">
        <f>Summary!A1</f>
        <v>PRA Insurance Stress Testing 2019</v>
      </c>
    </row>
    <row r="2" spans="1:7" ht="21">
      <c r="A2" s="100" t="s">
        <v>409</v>
      </c>
      <c r="B2" s="72" t="s">
        <v>364</v>
      </c>
      <c r="D2" s="431" t="s">
        <v>21</v>
      </c>
      <c r="E2" s="431"/>
      <c r="G2" s="50"/>
    </row>
    <row r="3" spans="1:7">
      <c r="A3" s="44" t="s">
        <v>10</v>
      </c>
      <c r="D3" s="432" t="s">
        <v>19</v>
      </c>
      <c r="E3" s="432"/>
      <c r="G3" s="44"/>
    </row>
    <row r="4" spans="1:7">
      <c r="B4" s="41"/>
      <c r="C4" s="41"/>
      <c r="D4" s="433" t="s">
        <v>20</v>
      </c>
      <c r="E4" s="433"/>
      <c r="F4" s="46"/>
      <c r="G4" s="87"/>
    </row>
    <row r="6" spans="1:7">
      <c r="A6" s="116" t="s">
        <v>4</v>
      </c>
      <c r="B6" s="434" t="str">
        <f>IF('Firm Info'!B6="","",'Firm Info'!B6)</f>
        <v/>
      </c>
      <c r="C6" s="434"/>
      <c r="D6" s="434"/>
      <c r="E6" s="434"/>
    </row>
    <row r="7" spans="1:7">
      <c r="A7" s="116" t="s">
        <v>341</v>
      </c>
      <c r="B7" s="435" t="str">
        <f>IF('Firm Info'!B7="","",'Firm Info'!B7)</f>
        <v>Solo</v>
      </c>
      <c r="C7" s="435"/>
      <c r="D7" s="435"/>
      <c r="E7" s="435"/>
    </row>
    <row r="8" spans="1:7">
      <c r="A8" s="116" t="s">
        <v>3</v>
      </c>
      <c r="B8" s="436" t="str">
        <f>VLOOKUP(B2,Summary!$A$15:$B$19, 2)</f>
        <v>Insurance Asset Shock (IAS)</v>
      </c>
      <c r="C8" s="436"/>
      <c r="D8" s="436"/>
      <c r="E8" s="436"/>
    </row>
    <row r="9" spans="1:7">
      <c r="A9" s="136" t="s">
        <v>11</v>
      </c>
      <c r="B9" s="437" t="str">
        <f>VLOOKUP(B2,Summary!$A$15:$F$19,6)</f>
        <v>An asset shock aligned to the UK insurance sector</v>
      </c>
      <c r="C9" s="437"/>
      <c r="D9" s="437"/>
      <c r="E9" s="437"/>
    </row>
    <row r="10" spans="1:7">
      <c r="A10" s="135"/>
      <c r="B10" s="134"/>
      <c r="C10" s="134"/>
      <c r="D10" s="134"/>
    </row>
    <row r="11" spans="1:7" ht="21">
      <c r="A11" s="50" t="str">
        <f>CONCATENATE("Scenario ", $B$2, " - MAP Details")</f>
        <v>Scenario A1 - MAP Details</v>
      </c>
    </row>
    <row r="12" spans="1:7">
      <c r="A12" s="44" t="s">
        <v>10</v>
      </c>
    </row>
    <row r="13" spans="1:7">
      <c r="A13" s="44"/>
    </row>
    <row r="14" spans="1:7">
      <c r="A14" s="43" t="s">
        <v>532</v>
      </c>
    </row>
    <row r="15" spans="1:7">
      <c r="A15" s="43" t="s">
        <v>524</v>
      </c>
    </row>
    <row r="16" spans="1:7">
      <c r="A16" s="43" t="s">
        <v>525</v>
      </c>
    </row>
    <row r="17" spans="1:29">
      <c r="A17" s="43" t="s">
        <v>526</v>
      </c>
    </row>
    <row r="24" spans="1:29">
      <c r="A24" s="131" t="s">
        <v>379</v>
      </c>
      <c r="B24" s="119" t="s">
        <v>475</v>
      </c>
    </row>
    <row r="25" spans="1:29">
      <c r="A25" s="131" t="s">
        <v>380</v>
      </c>
      <c r="B25" s="119"/>
    </row>
    <row r="26" spans="1:29">
      <c r="F26" s="42"/>
    </row>
    <row r="27" spans="1:29">
      <c r="F27" s="42"/>
    </row>
    <row r="28" spans="1:29">
      <c r="A28" s="49" t="s">
        <v>533</v>
      </c>
      <c r="F28" s="42"/>
      <c r="K28" s="49" t="s">
        <v>534</v>
      </c>
      <c r="U28" s="49" t="s">
        <v>535</v>
      </c>
    </row>
    <row r="29" spans="1:29">
      <c r="A29" s="422" t="s">
        <v>471</v>
      </c>
      <c r="B29" s="428" t="s">
        <v>42</v>
      </c>
      <c r="C29" s="429"/>
      <c r="D29" s="429"/>
      <c r="E29" s="429"/>
      <c r="F29" s="429"/>
      <c r="G29" s="429"/>
      <c r="H29" s="430"/>
      <c r="K29" s="422" t="s">
        <v>471</v>
      </c>
      <c r="L29" s="428" t="s">
        <v>41</v>
      </c>
      <c r="M29" s="429"/>
      <c r="N29" s="429"/>
      <c r="O29" s="429"/>
      <c r="P29" s="429"/>
      <c r="Q29" s="429"/>
      <c r="R29" s="430"/>
      <c r="U29" s="422" t="s">
        <v>471</v>
      </c>
      <c r="V29" s="428" t="s">
        <v>473</v>
      </c>
      <c r="W29" s="429"/>
      <c r="X29" s="429"/>
      <c r="Y29" s="429"/>
      <c r="Z29" s="429"/>
      <c r="AA29" s="429"/>
      <c r="AB29" s="430"/>
    </row>
    <row r="30" spans="1:29">
      <c r="A30" s="423"/>
      <c r="B30" s="171" t="s">
        <v>387</v>
      </c>
      <c r="C30" s="171" t="s">
        <v>388</v>
      </c>
      <c r="D30" s="171" t="s">
        <v>389</v>
      </c>
      <c r="E30" s="171" t="s">
        <v>390</v>
      </c>
      <c r="F30" s="171" t="s">
        <v>391</v>
      </c>
      <c r="G30" s="171" t="s">
        <v>392</v>
      </c>
      <c r="H30" s="171" t="s">
        <v>393</v>
      </c>
      <c r="I30" s="137" t="s">
        <v>472</v>
      </c>
      <c r="K30" s="423"/>
      <c r="L30" s="171" t="s">
        <v>387</v>
      </c>
      <c r="M30" s="171" t="s">
        <v>388</v>
      </c>
      <c r="N30" s="171" t="s">
        <v>389</v>
      </c>
      <c r="O30" s="171" t="s">
        <v>390</v>
      </c>
      <c r="P30" s="171" t="s">
        <v>391</v>
      </c>
      <c r="Q30" s="171" t="s">
        <v>392</v>
      </c>
      <c r="R30" s="171" t="s">
        <v>393</v>
      </c>
      <c r="S30" s="137" t="s">
        <v>472</v>
      </c>
      <c r="U30" s="423"/>
      <c r="V30" s="171" t="s">
        <v>387</v>
      </c>
      <c r="W30" s="171" t="s">
        <v>388</v>
      </c>
      <c r="X30" s="171" t="s">
        <v>389</v>
      </c>
      <c r="Y30" s="171" t="s">
        <v>390</v>
      </c>
      <c r="Z30" s="171" t="s">
        <v>391</v>
      </c>
      <c r="AA30" s="171" t="s">
        <v>392</v>
      </c>
      <c r="AB30" s="171" t="s">
        <v>393</v>
      </c>
      <c r="AC30" s="137" t="s">
        <v>472</v>
      </c>
    </row>
    <row r="31" spans="1:29">
      <c r="A31" s="172" t="s">
        <v>451</v>
      </c>
      <c r="B31" s="138"/>
      <c r="C31" s="138"/>
      <c r="D31" s="138"/>
      <c r="E31" s="138"/>
      <c r="F31" s="138"/>
      <c r="G31" s="138"/>
      <c r="H31" s="138"/>
      <c r="I31" s="202">
        <f>SUM(B31:H31)</f>
        <v>0</v>
      </c>
      <c r="K31" s="172" t="s">
        <v>451</v>
      </c>
      <c r="L31" s="138"/>
      <c r="M31" s="138"/>
      <c r="N31" s="138"/>
      <c r="O31" s="138"/>
      <c r="P31" s="138"/>
      <c r="Q31" s="138"/>
      <c r="R31" s="138"/>
      <c r="S31" s="202">
        <f>SUM(L31:R31)</f>
        <v>0</v>
      </c>
      <c r="U31" s="172" t="s">
        <v>451</v>
      </c>
      <c r="V31" s="138"/>
      <c r="W31" s="138"/>
      <c r="X31" s="138"/>
      <c r="Y31" s="138"/>
      <c r="Z31" s="138"/>
      <c r="AA31" s="138"/>
      <c r="AB31" s="138"/>
      <c r="AC31" s="202">
        <f>SUM(V31:AB31)</f>
        <v>0</v>
      </c>
    </row>
    <row r="32" spans="1:29">
      <c r="A32" s="172" t="s">
        <v>452</v>
      </c>
      <c r="B32" s="138"/>
      <c r="C32" s="138"/>
      <c r="D32" s="138"/>
      <c r="E32" s="138"/>
      <c r="F32" s="138"/>
      <c r="G32" s="138"/>
      <c r="H32" s="138"/>
      <c r="I32" s="202">
        <f t="shared" ref="I32:I42" si="0">SUM(B32:H32)</f>
        <v>0</v>
      </c>
      <c r="K32" s="172" t="s">
        <v>452</v>
      </c>
      <c r="L32" s="138"/>
      <c r="M32" s="138"/>
      <c r="N32" s="138"/>
      <c r="O32" s="138"/>
      <c r="P32" s="138"/>
      <c r="Q32" s="138"/>
      <c r="R32" s="138"/>
      <c r="S32" s="202">
        <f t="shared" ref="S32:S42" si="1">SUM(L32:R32)</f>
        <v>0</v>
      </c>
      <c r="U32" s="172" t="s">
        <v>452</v>
      </c>
      <c r="V32" s="138"/>
      <c r="W32" s="138"/>
      <c r="X32" s="138"/>
      <c r="Y32" s="138"/>
      <c r="Z32" s="138"/>
      <c r="AA32" s="138"/>
      <c r="AB32" s="138"/>
      <c r="AC32" s="202">
        <f t="shared" ref="AC32:AC42" si="2">SUM(V32:AB32)</f>
        <v>0</v>
      </c>
    </row>
    <row r="33" spans="1:29">
      <c r="A33" s="172" t="s">
        <v>453</v>
      </c>
      <c r="B33" s="138"/>
      <c r="C33" s="138"/>
      <c r="D33" s="138"/>
      <c r="E33" s="138"/>
      <c r="F33" s="138"/>
      <c r="G33" s="138"/>
      <c r="H33" s="138"/>
      <c r="I33" s="202">
        <f t="shared" si="0"/>
        <v>0</v>
      </c>
      <c r="K33" s="172" t="s">
        <v>453</v>
      </c>
      <c r="L33" s="138"/>
      <c r="M33" s="138"/>
      <c r="N33" s="138"/>
      <c r="O33" s="138"/>
      <c r="P33" s="138"/>
      <c r="Q33" s="138"/>
      <c r="R33" s="138"/>
      <c r="S33" s="202">
        <f t="shared" si="1"/>
        <v>0</v>
      </c>
      <c r="U33" s="172" t="s">
        <v>453</v>
      </c>
      <c r="V33" s="138"/>
      <c r="W33" s="138"/>
      <c r="X33" s="138"/>
      <c r="Y33" s="138"/>
      <c r="Z33" s="138"/>
      <c r="AA33" s="138"/>
      <c r="AB33" s="138"/>
      <c r="AC33" s="202">
        <f t="shared" si="2"/>
        <v>0</v>
      </c>
    </row>
    <row r="34" spans="1:29">
      <c r="A34" s="172" t="s">
        <v>454</v>
      </c>
      <c r="B34" s="138"/>
      <c r="C34" s="138"/>
      <c r="D34" s="138"/>
      <c r="E34" s="138"/>
      <c r="F34" s="138"/>
      <c r="G34" s="138"/>
      <c r="H34" s="138"/>
      <c r="I34" s="202">
        <f t="shared" si="0"/>
        <v>0</v>
      </c>
      <c r="K34" s="172" t="s">
        <v>454</v>
      </c>
      <c r="L34" s="138"/>
      <c r="M34" s="138"/>
      <c r="N34" s="138"/>
      <c r="O34" s="138"/>
      <c r="P34" s="138"/>
      <c r="Q34" s="138"/>
      <c r="R34" s="138"/>
      <c r="S34" s="202">
        <f t="shared" si="1"/>
        <v>0</v>
      </c>
      <c r="U34" s="172" t="s">
        <v>454</v>
      </c>
      <c r="V34" s="138"/>
      <c r="W34" s="138"/>
      <c r="X34" s="138"/>
      <c r="Y34" s="138"/>
      <c r="Z34" s="138"/>
      <c r="AA34" s="138"/>
      <c r="AB34" s="138"/>
      <c r="AC34" s="202">
        <f t="shared" si="2"/>
        <v>0</v>
      </c>
    </row>
    <row r="35" spans="1:29">
      <c r="A35" s="172" t="s">
        <v>455</v>
      </c>
      <c r="B35" s="138"/>
      <c r="C35" s="138"/>
      <c r="D35" s="138"/>
      <c r="E35" s="138"/>
      <c r="F35" s="138"/>
      <c r="G35" s="138"/>
      <c r="H35" s="138"/>
      <c r="I35" s="202">
        <f t="shared" si="0"/>
        <v>0</v>
      </c>
      <c r="K35" s="172" t="s">
        <v>455</v>
      </c>
      <c r="L35" s="138"/>
      <c r="M35" s="138"/>
      <c r="N35" s="138"/>
      <c r="O35" s="138"/>
      <c r="P35" s="138"/>
      <c r="Q35" s="138"/>
      <c r="R35" s="138"/>
      <c r="S35" s="202">
        <f t="shared" si="1"/>
        <v>0</v>
      </c>
      <c r="U35" s="172" t="s">
        <v>455</v>
      </c>
      <c r="V35" s="138"/>
      <c r="W35" s="138"/>
      <c r="X35" s="138"/>
      <c r="Y35" s="138"/>
      <c r="Z35" s="138"/>
      <c r="AA35" s="138"/>
      <c r="AB35" s="138"/>
      <c r="AC35" s="202">
        <f t="shared" si="2"/>
        <v>0</v>
      </c>
    </row>
    <row r="36" spans="1:29">
      <c r="A36" s="172" t="s">
        <v>456</v>
      </c>
      <c r="B36" s="138"/>
      <c r="C36" s="138"/>
      <c r="D36" s="138"/>
      <c r="E36" s="138"/>
      <c r="F36" s="138"/>
      <c r="G36" s="138"/>
      <c r="H36" s="138"/>
      <c r="I36" s="202">
        <f t="shared" si="0"/>
        <v>0</v>
      </c>
      <c r="K36" s="172" t="s">
        <v>456</v>
      </c>
      <c r="L36" s="138"/>
      <c r="M36" s="138"/>
      <c r="N36" s="138"/>
      <c r="O36" s="138"/>
      <c r="P36" s="138"/>
      <c r="Q36" s="138"/>
      <c r="R36" s="138"/>
      <c r="S36" s="202">
        <f t="shared" si="1"/>
        <v>0</v>
      </c>
      <c r="U36" s="172" t="s">
        <v>456</v>
      </c>
      <c r="V36" s="138"/>
      <c r="W36" s="138"/>
      <c r="X36" s="138"/>
      <c r="Y36" s="138"/>
      <c r="Z36" s="138"/>
      <c r="AA36" s="138"/>
      <c r="AB36" s="138"/>
      <c r="AC36" s="202">
        <f t="shared" si="2"/>
        <v>0</v>
      </c>
    </row>
    <row r="37" spans="1:29">
      <c r="A37" s="172" t="s">
        <v>457</v>
      </c>
      <c r="B37" s="138"/>
      <c r="C37" s="138"/>
      <c r="D37" s="138"/>
      <c r="E37" s="138"/>
      <c r="F37" s="138"/>
      <c r="G37" s="138"/>
      <c r="H37" s="138"/>
      <c r="I37" s="202">
        <f t="shared" si="0"/>
        <v>0</v>
      </c>
      <c r="K37" s="172" t="s">
        <v>457</v>
      </c>
      <c r="L37" s="138"/>
      <c r="M37" s="138"/>
      <c r="N37" s="138"/>
      <c r="O37" s="138"/>
      <c r="P37" s="138"/>
      <c r="Q37" s="138"/>
      <c r="R37" s="138"/>
      <c r="S37" s="202">
        <f t="shared" si="1"/>
        <v>0</v>
      </c>
      <c r="U37" s="172" t="s">
        <v>457</v>
      </c>
      <c r="V37" s="138"/>
      <c r="W37" s="138"/>
      <c r="X37" s="138"/>
      <c r="Y37" s="138"/>
      <c r="Z37" s="138"/>
      <c r="AA37" s="138"/>
      <c r="AB37" s="138"/>
      <c r="AC37" s="202">
        <f t="shared" si="2"/>
        <v>0</v>
      </c>
    </row>
    <row r="38" spans="1:29">
      <c r="A38" s="172" t="s">
        <v>458</v>
      </c>
      <c r="B38" s="138"/>
      <c r="C38" s="138"/>
      <c r="D38" s="138"/>
      <c r="E38" s="138"/>
      <c r="F38" s="138"/>
      <c r="G38" s="138"/>
      <c r="H38" s="138"/>
      <c r="I38" s="202">
        <f t="shared" si="0"/>
        <v>0</v>
      </c>
      <c r="K38" s="172" t="s">
        <v>458</v>
      </c>
      <c r="L38" s="138"/>
      <c r="M38" s="138"/>
      <c r="N38" s="138"/>
      <c r="O38" s="138"/>
      <c r="P38" s="138"/>
      <c r="Q38" s="138"/>
      <c r="R38" s="138"/>
      <c r="S38" s="202">
        <f t="shared" si="1"/>
        <v>0</v>
      </c>
      <c r="U38" s="172" t="s">
        <v>458</v>
      </c>
      <c r="V38" s="138"/>
      <c r="W38" s="138"/>
      <c r="X38" s="138"/>
      <c r="Y38" s="138"/>
      <c r="Z38" s="138"/>
      <c r="AA38" s="138"/>
      <c r="AB38" s="138"/>
      <c r="AC38" s="202">
        <f t="shared" si="2"/>
        <v>0</v>
      </c>
    </row>
    <row r="39" spans="1:29">
      <c r="A39" s="172" t="s">
        <v>459</v>
      </c>
      <c r="B39" s="138"/>
      <c r="C39" s="138"/>
      <c r="D39" s="138"/>
      <c r="E39" s="138"/>
      <c r="F39" s="138"/>
      <c r="G39" s="138"/>
      <c r="H39" s="138"/>
      <c r="I39" s="202">
        <f t="shared" si="0"/>
        <v>0</v>
      </c>
      <c r="K39" s="172" t="s">
        <v>459</v>
      </c>
      <c r="L39" s="138"/>
      <c r="M39" s="138"/>
      <c r="N39" s="138"/>
      <c r="O39" s="138"/>
      <c r="P39" s="138"/>
      <c r="Q39" s="138"/>
      <c r="R39" s="138"/>
      <c r="S39" s="202">
        <f t="shared" si="1"/>
        <v>0</v>
      </c>
      <c r="U39" s="172" t="s">
        <v>459</v>
      </c>
      <c r="V39" s="138"/>
      <c r="W39" s="138"/>
      <c r="X39" s="138"/>
      <c r="Y39" s="138"/>
      <c r="Z39" s="138"/>
      <c r="AA39" s="138"/>
      <c r="AB39" s="138"/>
      <c r="AC39" s="202">
        <f t="shared" si="2"/>
        <v>0</v>
      </c>
    </row>
    <row r="40" spans="1:29">
      <c r="A40" s="172" t="s">
        <v>461</v>
      </c>
      <c r="B40" s="138"/>
      <c r="C40" s="138"/>
      <c r="D40" s="138"/>
      <c r="E40" s="138"/>
      <c r="F40" s="138"/>
      <c r="G40" s="138"/>
      <c r="H40" s="138"/>
      <c r="I40" s="202">
        <f t="shared" si="0"/>
        <v>0</v>
      </c>
      <c r="K40" s="172" t="s">
        <v>461</v>
      </c>
      <c r="L40" s="138"/>
      <c r="M40" s="138"/>
      <c r="N40" s="138"/>
      <c r="O40" s="138"/>
      <c r="P40" s="138"/>
      <c r="Q40" s="138"/>
      <c r="R40" s="138"/>
      <c r="S40" s="202">
        <f t="shared" si="1"/>
        <v>0</v>
      </c>
      <c r="U40" s="172" t="s">
        <v>461</v>
      </c>
      <c r="V40" s="138"/>
      <c r="W40" s="138"/>
      <c r="X40" s="138"/>
      <c r="Y40" s="138"/>
      <c r="Z40" s="138"/>
      <c r="AA40" s="138"/>
      <c r="AB40" s="138"/>
      <c r="AC40" s="202">
        <f t="shared" si="2"/>
        <v>0</v>
      </c>
    </row>
    <row r="41" spans="1:29">
      <c r="A41" s="172" t="s">
        <v>462</v>
      </c>
      <c r="B41" s="138"/>
      <c r="C41" s="138"/>
      <c r="D41" s="138"/>
      <c r="E41" s="138"/>
      <c r="F41" s="138"/>
      <c r="G41" s="138"/>
      <c r="H41" s="138"/>
      <c r="I41" s="202">
        <f t="shared" si="0"/>
        <v>0</v>
      </c>
      <c r="K41" s="172" t="s">
        <v>462</v>
      </c>
      <c r="L41" s="138"/>
      <c r="M41" s="138"/>
      <c r="N41" s="138"/>
      <c r="O41" s="138"/>
      <c r="P41" s="138"/>
      <c r="Q41" s="138"/>
      <c r="R41" s="138"/>
      <c r="S41" s="202">
        <f t="shared" si="1"/>
        <v>0</v>
      </c>
      <c r="U41" s="172" t="s">
        <v>462</v>
      </c>
      <c r="V41" s="138"/>
      <c r="W41" s="138"/>
      <c r="X41" s="138"/>
      <c r="Y41" s="138"/>
      <c r="Z41" s="138"/>
      <c r="AA41" s="138"/>
      <c r="AB41" s="138"/>
      <c r="AC41" s="202">
        <f t="shared" si="2"/>
        <v>0</v>
      </c>
    </row>
    <row r="42" spans="1:29">
      <c r="A42" s="172" t="s">
        <v>463</v>
      </c>
      <c r="B42" s="138"/>
      <c r="C42" s="138"/>
      <c r="D42" s="138"/>
      <c r="E42" s="138"/>
      <c r="F42" s="138"/>
      <c r="G42" s="138"/>
      <c r="H42" s="138"/>
      <c r="I42" s="202">
        <f t="shared" si="0"/>
        <v>0</v>
      </c>
      <c r="K42" s="172" t="s">
        <v>463</v>
      </c>
      <c r="L42" s="138"/>
      <c r="M42" s="138"/>
      <c r="N42" s="138"/>
      <c r="O42" s="138"/>
      <c r="P42" s="138"/>
      <c r="Q42" s="138"/>
      <c r="R42" s="138"/>
      <c r="S42" s="202">
        <f t="shared" si="1"/>
        <v>0</v>
      </c>
      <c r="U42" s="172" t="s">
        <v>463</v>
      </c>
      <c r="V42" s="138"/>
      <c r="W42" s="138"/>
      <c r="X42" s="138"/>
      <c r="Y42" s="138"/>
      <c r="Z42" s="138"/>
      <c r="AA42" s="138"/>
      <c r="AB42" s="138"/>
      <c r="AC42" s="202">
        <f t="shared" si="2"/>
        <v>0</v>
      </c>
    </row>
    <row r="43" spans="1:29" ht="28.5">
      <c r="A43" s="172" t="s">
        <v>464</v>
      </c>
      <c r="B43" s="138"/>
      <c r="C43" s="138"/>
      <c r="D43" s="138"/>
      <c r="E43" s="138"/>
      <c r="F43" s="138"/>
      <c r="G43" s="138"/>
      <c r="H43" s="138"/>
      <c r="I43" s="202">
        <f t="shared" ref="I43:I50" si="3">SUM(B43:H43)</f>
        <v>0</v>
      </c>
      <c r="K43" s="172" t="s">
        <v>464</v>
      </c>
      <c r="L43" s="138"/>
      <c r="M43" s="138"/>
      <c r="N43" s="138"/>
      <c r="O43" s="138"/>
      <c r="P43" s="138"/>
      <c r="Q43" s="138"/>
      <c r="R43" s="138"/>
      <c r="S43" s="202">
        <f t="shared" ref="S43:S49" si="4">SUM(L43:R43)</f>
        <v>0</v>
      </c>
      <c r="U43" s="172" t="s">
        <v>464</v>
      </c>
      <c r="V43" s="138"/>
      <c r="W43" s="138"/>
      <c r="X43" s="138"/>
      <c r="Y43" s="138"/>
      <c r="Z43" s="138"/>
      <c r="AA43" s="138"/>
      <c r="AB43" s="138"/>
      <c r="AC43" s="202">
        <f t="shared" ref="AC43:AC49" si="5">SUM(V43:AB43)</f>
        <v>0</v>
      </c>
    </row>
    <row r="44" spans="1:29">
      <c r="A44" s="172" t="s">
        <v>465</v>
      </c>
      <c r="B44" s="138"/>
      <c r="C44" s="138"/>
      <c r="D44" s="138"/>
      <c r="E44" s="138"/>
      <c r="F44" s="138"/>
      <c r="G44" s="138"/>
      <c r="H44" s="138"/>
      <c r="I44" s="202">
        <f t="shared" si="3"/>
        <v>0</v>
      </c>
      <c r="K44" s="172" t="s">
        <v>465</v>
      </c>
      <c r="L44" s="138"/>
      <c r="M44" s="138"/>
      <c r="N44" s="138"/>
      <c r="O44" s="138"/>
      <c r="P44" s="138"/>
      <c r="Q44" s="138"/>
      <c r="R44" s="138"/>
      <c r="S44" s="202">
        <f t="shared" si="4"/>
        <v>0</v>
      </c>
      <c r="U44" s="172" t="s">
        <v>465</v>
      </c>
      <c r="V44" s="138"/>
      <c r="W44" s="138"/>
      <c r="X44" s="138"/>
      <c r="Y44" s="138"/>
      <c r="Z44" s="138"/>
      <c r="AA44" s="138"/>
      <c r="AB44" s="138"/>
      <c r="AC44" s="202">
        <f t="shared" si="5"/>
        <v>0</v>
      </c>
    </row>
    <row r="45" spans="1:29">
      <c r="A45" s="172" t="s">
        <v>466</v>
      </c>
      <c r="B45" s="138"/>
      <c r="C45" s="138"/>
      <c r="D45" s="138"/>
      <c r="E45" s="138"/>
      <c r="F45" s="138"/>
      <c r="G45" s="138"/>
      <c r="H45" s="138"/>
      <c r="I45" s="202">
        <f t="shared" si="3"/>
        <v>0</v>
      </c>
      <c r="K45" s="172" t="s">
        <v>466</v>
      </c>
      <c r="L45" s="138"/>
      <c r="M45" s="138"/>
      <c r="N45" s="138"/>
      <c r="O45" s="138"/>
      <c r="P45" s="138"/>
      <c r="Q45" s="138"/>
      <c r="R45" s="138"/>
      <c r="S45" s="202">
        <f t="shared" si="4"/>
        <v>0</v>
      </c>
      <c r="U45" s="172" t="s">
        <v>466</v>
      </c>
      <c r="V45" s="138"/>
      <c r="W45" s="138"/>
      <c r="X45" s="138"/>
      <c r="Y45" s="138"/>
      <c r="Z45" s="138"/>
      <c r="AA45" s="138"/>
      <c r="AB45" s="138"/>
      <c r="AC45" s="202">
        <f t="shared" si="5"/>
        <v>0</v>
      </c>
    </row>
    <row r="46" spans="1:29">
      <c r="A46" s="172" t="s">
        <v>467</v>
      </c>
      <c r="B46" s="138"/>
      <c r="C46" s="138"/>
      <c r="D46" s="138"/>
      <c r="E46" s="138"/>
      <c r="F46" s="138"/>
      <c r="G46" s="138"/>
      <c r="H46" s="138"/>
      <c r="I46" s="202">
        <f t="shared" si="3"/>
        <v>0</v>
      </c>
      <c r="K46" s="172" t="s">
        <v>467</v>
      </c>
      <c r="L46" s="138"/>
      <c r="M46" s="138"/>
      <c r="N46" s="138"/>
      <c r="O46" s="138"/>
      <c r="P46" s="138"/>
      <c r="Q46" s="138"/>
      <c r="R46" s="138"/>
      <c r="S46" s="202">
        <f t="shared" si="4"/>
        <v>0</v>
      </c>
      <c r="U46" s="172" t="s">
        <v>467</v>
      </c>
      <c r="V46" s="138"/>
      <c r="W46" s="138"/>
      <c r="X46" s="138"/>
      <c r="Y46" s="138"/>
      <c r="Z46" s="138"/>
      <c r="AA46" s="138"/>
      <c r="AB46" s="138"/>
      <c r="AC46" s="202">
        <f t="shared" si="5"/>
        <v>0</v>
      </c>
    </row>
    <row r="47" spans="1:29">
      <c r="A47" s="172" t="s">
        <v>468</v>
      </c>
      <c r="B47" s="138"/>
      <c r="C47" s="138"/>
      <c r="D47" s="138"/>
      <c r="E47" s="138"/>
      <c r="F47" s="138"/>
      <c r="G47" s="138"/>
      <c r="H47" s="138"/>
      <c r="I47" s="202">
        <f t="shared" si="3"/>
        <v>0</v>
      </c>
      <c r="K47" s="172" t="s">
        <v>468</v>
      </c>
      <c r="L47" s="138"/>
      <c r="M47" s="138"/>
      <c r="N47" s="138"/>
      <c r="O47" s="138"/>
      <c r="P47" s="138"/>
      <c r="Q47" s="138"/>
      <c r="R47" s="138"/>
      <c r="S47" s="202">
        <f t="shared" si="4"/>
        <v>0</v>
      </c>
      <c r="U47" s="172" t="s">
        <v>468</v>
      </c>
      <c r="V47" s="138"/>
      <c r="W47" s="138"/>
      <c r="X47" s="138"/>
      <c r="Y47" s="138"/>
      <c r="Z47" s="138"/>
      <c r="AA47" s="138"/>
      <c r="AB47" s="138"/>
      <c r="AC47" s="202">
        <f t="shared" si="5"/>
        <v>0</v>
      </c>
    </row>
    <row r="48" spans="1:29">
      <c r="A48" s="172" t="s">
        <v>469</v>
      </c>
      <c r="B48" s="138"/>
      <c r="C48" s="138"/>
      <c r="D48" s="138"/>
      <c r="E48" s="138"/>
      <c r="F48" s="138"/>
      <c r="G48" s="138"/>
      <c r="H48" s="138"/>
      <c r="I48" s="202">
        <f t="shared" si="3"/>
        <v>0</v>
      </c>
      <c r="K48" s="172" t="s">
        <v>469</v>
      </c>
      <c r="L48" s="138"/>
      <c r="M48" s="138"/>
      <c r="N48" s="138"/>
      <c r="O48" s="138"/>
      <c r="P48" s="138"/>
      <c r="Q48" s="138"/>
      <c r="R48" s="138"/>
      <c r="S48" s="202">
        <f t="shared" si="4"/>
        <v>0</v>
      </c>
      <c r="U48" s="172" t="s">
        <v>469</v>
      </c>
      <c r="V48" s="138"/>
      <c r="W48" s="138"/>
      <c r="X48" s="138"/>
      <c r="Y48" s="138"/>
      <c r="Z48" s="138"/>
      <c r="AA48" s="138"/>
      <c r="AB48" s="138"/>
      <c r="AC48" s="202">
        <f t="shared" si="5"/>
        <v>0</v>
      </c>
    </row>
    <row r="49" spans="1:29">
      <c r="A49" s="172" t="s">
        <v>470</v>
      </c>
      <c r="B49" s="138"/>
      <c r="C49" s="138"/>
      <c r="D49" s="138"/>
      <c r="E49" s="138"/>
      <c r="F49" s="138"/>
      <c r="G49" s="138"/>
      <c r="H49" s="138"/>
      <c r="I49" s="202">
        <f t="shared" si="3"/>
        <v>0</v>
      </c>
      <c r="K49" s="172" t="s">
        <v>470</v>
      </c>
      <c r="L49" s="138"/>
      <c r="M49" s="138"/>
      <c r="N49" s="138"/>
      <c r="O49" s="138"/>
      <c r="P49" s="138"/>
      <c r="Q49" s="138"/>
      <c r="R49" s="138"/>
      <c r="S49" s="202">
        <f t="shared" si="4"/>
        <v>0</v>
      </c>
      <c r="U49" s="172" t="s">
        <v>470</v>
      </c>
      <c r="V49" s="138"/>
      <c r="W49" s="138"/>
      <c r="X49" s="138"/>
      <c r="Y49" s="138"/>
      <c r="Z49" s="138"/>
      <c r="AA49" s="138"/>
      <c r="AB49" s="138"/>
      <c r="AC49" s="202">
        <f t="shared" si="5"/>
        <v>0</v>
      </c>
    </row>
    <row r="50" spans="1:29">
      <c r="A50" s="172" t="s">
        <v>460</v>
      </c>
      <c r="B50" s="138"/>
      <c r="C50" s="138"/>
      <c r="D50" s="138"/>
      <c r="E50" s="138"/>
      <c r="F50" s="138"/>
      <c r="G50" s="138"/>
      <c r="H50" s="138"/>
      <c r="I50" s="202">
        <f t="shared" si="3"/>
        <v>0</v>
      </c>
      <c r="K50" s="172" t="s">
        <v>460</v>
      </c>
      <c r="L50" s="138"/>
      <c r="M50" s="138"/>
      <c r="N50" s="138"/>
      <c r="O50" s="138"/>
      <c r="P50" s="138"/>
      <c r="Q50" s="138"/>
      <c r="R50" s="138"/>
      <c r="S50" s="202"/>
      <c r="U50" s="172" t="s">
        <v>460</v>
      </c>
      <c r="V50" s="138"/>
      <c r="W50" s="138"/>
      <c r="X50" s="138"/>
      <c r="Y50" s="138"/>
      <c r="Z50" s="138"/>
      <c r="AA50" s="138"/>
      <c r="AB50" s="138"/>
      <c r="AC50" s="202"/>
    </row>
    <row r="51" spans="1:29">
      <c r="A51" s="137" t="s">
        <v>472</v>
      </c>
      <c r="B51" s="202">
        <f t="shared" ref="B51:H51" si="6">SUM(B31:B49)</f>
        <v>0</v>
      </c>
      <c r="C51" s="202">
        <f t="shared" si="6"/>
        <v>0</v>
      </c>
      <c r="D51" s="202">
        <f t="shared" si="6"/>
        <v>0</v>
      </c>
      <c r="E51" s="202">
        <f t="shared" si="6"/>
        <v>0</v>
      </c>
      <c r="F51" s="202">
        <f t="shared" si="6"/>
        <v>0</v>
      </c>
      <c r="G51" s="202">
        <f t="shared" si="6"/>
        <v>0</v>
      </c>
      <c r="H51" s="202">
        <f t="shared" si="6"/>
        <v>0</v>
      </c>
      <c r="I51" s="202">
        <f>SUM(B51:H51)</f>
        <v>0</v>
      </c>
      <c r="K51" s="137" t="s">
        <v>472</v>
      </c>
      <c r="L51" s="202">
        <f t="shared" ref="L51:R51" si="7">SUM(L31:L49)</f>
        <v>0</v>
      </c>
      <c r="M51" s="202">
        <f t="shared" si="7"/>
        <v>0</v>
      </c>
      <c r="N51" s="202">
        <f t="shared" si="7"/>
        <v>0</v>
      </c>
      <c r="O51" s="202">
        <f t="shared" si="7"/>
        <v>0</v>
      </c>
      <c r="P51" s="202">
        <f t="shared" si="7"/>
        <v>0</v>
      </c>
      <c r="Q51" s="202">
        <f t="shared" si="7"/>
        <v>0</v>
      </c>
      <c r="R51" s="202">
        <f t="shared" si="7"/>
        <v>0</v>
      </c>
      <c r="S51" s="202">
        <f>SUM(L51:R51)</f>
        <v>0</v>
      </c>
      <c r="U51" s="137" t="s">
        <v>472</v>
      </c>
      <c r="V51" s="202">
        <f t="shared" ref="V51:AB51" si="8">SUM(V31:V49)</f>
        <v>0</v>
      </c>
      <c r="W51" s="202">
        <f t="shared" si="8"/>
        <v>0</v>
      </c>
      <c r="X51" s="202">
        <f t="shared" si="8"/>
        <v>0</v>
      </c>
      <c r="Y51" s="202">
        <f t="shared" si="8"/>
        <v>0</v>
      </c>
      <c r="Z51" s="202">
        <f t="shared" si="8"/>
        <v>0</v>
      </c>
      <c r="AA51" s="202">
        <f t="shared" si="8"/>
        <v>0</v>
      </c>
      <c r="AB51" s="202">
        <f t="shared" si="8"/>
        <v>0</v>
      </c>
      <c r="AC51" s="202">
        <f>SUM(V51:AB51)</f>
        <v>0</v>
      </c>
    </row>
    <row r="53" spans="1:29" ht="28.5" customHeight="1">
      <c r="A53" s="426" t="s">
        <v>537</v>
      </c>
      <c r="B53" s="426"/>
      <c r="C53" s="426"/>
    </row>
    <row r="54" spans="1:29">
      <c r="A54" s="427"/>
      <c r="B54" s="427"/>
      <c r="C54" s="427"/>
    </row>
    <row r="55" spans="1:29">
      <c r="A55" s="427"/>
      <c r="B55" s="427"/>
      <c r="C55" s="427"/>
    </row>
    <row r="56" spans="1:29">
      <c r="A56" s="427"/>
      <c r="B56" s="427"/>
      <c r="C56" s="427"/>
    </row>
    <row r="57" spans="1:29">
      <c r="A57" s="427"/>
      <c r="B57" s="427"/>
      <c r="C57" s="427"/>
    </row>
    <row r="58" spans="1:29">
      <c r="A58" s="427"/>
      <c r="B58" s="427"/>
      <c r="C58" s="427"/>
    </row>
    <row r="59" spans="1:29">
      <c r="A59" s="427"/>
      <c r="B59" s="427"/>
      <c r="C59" s="427"/>
    </row>
    <row r="61" spans="1:29">
      <c r="A61" s="49" t="str">
        <f>"Balance sheet impact of BBB cliff on "&amp;B24</f>
        <v>Balance sheet impact of BBB cliff on MAP 1</v>
      </c>
    </row>
    <row r="62" spans="1:29">
      <c r="A62" s="123" t="s">
        <v>395</v>
      </c>
      <c r="B62" s="123" t="s">
        <v>396</v>
      </c>
      <c r="C62" s="123" t="s">
        <v>397</v>
      </c>
    </row>
    <row r="63" spans="1:29">
      <c r="A63" s="118" t="s">
        <v>336</v>
      </c>
      <c r="B63" s="122"/>
      <c r="C63" s="122"/>
    </row>
    <row r="64" spans="1:29">
      <c r="A64" s="118" t="s">
        <v>394</v>
      </c>
      <c r="B64" s="122"/>
      <c r="C64" s="122"/>
    </row>
    <row r="66" spans="1:5">
      <c r="A66" s="43" t="s">
        <v>527</v>
      </c>
    </row>
    <row r="67" spans="1:5">
      <c r="A67" s="422" t="s">
        <v>471</v>
      </c>
      <c r="B67" s="424" t="s">
        <v>528</v>
      </c>
      <c r="C67" s="424" t="s">
        <v>529</v>
      </c>
      <c r="D67" s="424" t="s">
        <v>530</v>
      </c>
      <c r="E67" s="424" t="s">
        <v>531</v>
      </c>
    </row>
    <row r="68" spans="1:5">
      <c r="A68" s="423"/>
      <c r="B68" s="425"/>
      <c r="C68" s="425"/>
      <c r="D68" s="425"/>
      <c r="E68" s="425"/>
    </row>
    <row r="69" spans="1:5">
      <c r="A69" s="172" t="s">
        <v>451</v>
      </c>
      <c r="B69" s="122"/>
      <c r="C69" s="122"/>
      <c r="D69" s="122"/>
      <c r="E69" s="122"/>
    </row>
    <row r="70" spans="1:5">
      <c r="A70" s="172" t="s">
        <v>452</v>
      </c>
      <c r="B70" s="122"/>
      <c r="C70" s="122"/>
      <c r="D70" s="122"/>
      <c r="E70" s="122"/>
    </row>
    <row r="71" spans="1:5">
      <c r="A71" s="172" t="s">
        <v>453</v>
      </c>
      <c r="B71" s="122"/>
      <c r="C71" s="122"/>
      <c r="D71" s="122"/>
      <c r="E71" s="122"/>
    </row>
    <row r="72" spans="1:5">
      <c r="A72" s="172" t="s">
        <v>454</v>
      </c>
      <c r="B72" s="122"/>
      <c r="C72" s="122"/>
      <c r="D72" s="122"/>
      <c r="E72" s="122"/>
    </row>
    <row r="73" spans="1:5">
      <c r="A73" s="172" t="s">
        <v>455</v>
      </c>
      <c r="B73" s="122"/>
      <c r="C73" s="122"/>
      <c r="D73" s="122"/>
      <c r="E73" s="122"/>
    </row>
    <row r="74" spans="1:5">
      <c r="A74" s="172" t="s">
        <v>456</v>
      </c>
      <c r="B74" s="122"/>
      <c r="C74" s="122"/>
      <c r="D74" s="122"/>
      <c r="E74" s="122"/>
    </row>
    <row r="75" spans="1:5">
      <c r="A75" s="172" t="s">
        <v>457</v>
      </c>
      <c r="B75" s="122"/>
      <c r="C75" s="122"/>
      <c r="D75" s="122"/>
      <c r="E75" s="122"/>
    </row>
    <row r="76" spans="1:5">
      <c r="A76" s="172" t="s">
        <v>458</v>
      </c>
      <c r="B76" s="122"/>
      <c r="C76" s="122"/>
      <c r="D76" s="122"/>
      <c r="E76" s="122"/>
    </row>
    <row r="77" spans="1:5">
      <c r="A77" s="172" t="s">
        <v>459</v>
      </c>
      <c r="B77" s="122"/>
      <c r="C77" s="122"/>
      <c r="D77" s="122"/>
      <c r="E77" s="122"/>
    </row>
    <row r="78" spans="1:5">
      <c r="A78" s="172" t="s">
        <v>460</v>
      </c>
      <c r="B78" s="122"/>
      <c r="C78" s="122"/>
      <c r="D78" s="122"/>
      <c r="E78" s="122"/>
    </row>
    <row r="79" spans="1:5">
      <c r="A79" s="172" t="s">
        <v>461</v>
      </c>
      <c r="B79" s="122"/>
      <c r="C79" s="122"/>
      <c r="D79" s="122"/>
      <c r="E79" s="122"/>
    </row>
    <row r="80" spans="1:5">
      <c r="A80" s="172" t="s">
        <v>462</v>
      </c>
      <c r="B80" s="122"/>
      <c r="C80" s="122"/>
      <c r="D80" s="122"/>
      <c r="E80" s="122"/>
    </row>
    <row r="81" spans="1:5">
      <c r="A81" s="172" t="s">
        <v>463</v>
      </c>
      <c r="B81" s="122"/>
      <c r="C81" s="122"/>
      <c r="D81" s="122"/>
      <c r="E81" s="122"/>
    </row>
    <row r="82" spans="1:5" ht="28.5">
      <c r="A82" s="172" t="s">
        <v>464</v>
      </c>
      <c r="B82" s="122"/>
      <c r="C82" s="122"/>
      <c r="D82" s="122"/>
      <c r="E82" s="122"/>
    </row>
    <row r="83" spans="1:5">
      <c r="A83" s="172" t="s">
        <v>465</v>
      </c>
      <c r="B83" s="122"/>
      <c r="C83" s="122"/>
      <c r="D83" s="122"/>
      <c r="E83" s="122"/>
    </row>
    <row r="84" spans="1:5">
      <c r="A84" s="172" t="s">
        <v>466</v>
      </c>
      <c r="B84" s="122"/>
      <c r="C84" s="122"/>
      <c r="D84" s="122"/>
      <c r="E84" s="122"/>
    </row>
    <row r="85" spans="1:5">
      <c r="A85" s="172" t="s">
        <v>467</v>
      </c>
      <c r="B85" s="122"/>
      <c r="C85" s="122"/>
      <c r="D85" s="122"/>
      <c r="E85" s="122"/>
    </row>
    <row r="86" spans="1:5">
      <c r="A86" s="172" t="s">
        <v>468</v>
      </c>
      <c r="B86" s="122"/>
      <c r="C86" s="122"/>
      <c r="D86" s="122"/>
      <c r="E86" s="122"/>
    </row>
    <row r="87" spans="1:5">
      <c r="A87" s="172" t="s">
        <v>469</v>
      </c>
      <c r="B87" s="122"/>
      <c r="C87" s="122"/>
      <c r="D87" s="122"/>
      <c r="E87" s="122"/>
    </row>
    <row r="88" spans="1:5">
      <c r="A88" s="172" t="s">
        <v>470</v>
      </c>
      <c r="B88" s="122"/>
      <c r="C88" s="122"/>
      <c r="D88" s="122"/>
      <c r="E88" s="122"/>
    </row>
    <row r="89" spans="1:5">
      <c r="A89" s="209" t="s">
        <v>472</v>
      </c>
      <c r="B89" s="202">
        <f t="shared" ref="B89:E89" si="9">SUM(B69:B88)</f>
        <v>0</v>
      </c>
      <c r="C89" s="202">
        <f t="shared" si="9"/>
        <v>0</v>
      </c>
      <c r="D89" s="202">
        <f t="shared" si="9"/>
        <v>0</v>
      </c>
      <c r="E89" s="202">
        <f t="shared" si="9"/>
        <v>0</v>
      </c>
    </row>
    <row r="91" spans="1:5">
      <c r="A91" s="49" t="str">
        <f>"Sensitivity: Balance sheet impact if "&amp;B24&amp;" rebalanced with gilts only"</f>
        <v>Sensitivity: Balance sheet impact if MAP 1 rebalanced with gilts only</v>
      </c>
    </row>
    <row r="92" spans="1:5">
      <c r="A92" s="118" t="s">
        <v>336</v>
      </c>
      <c r="B92" s="122"/>
    </row>
    <row r="93" spans="1:5">
      <c r="A93" s="118" t="s">
        <v>394</v>
      </c>
      <c r="B93" s="122"/>
    </row>
  </sheetData>
  <mergeCells count="20">
    <mergeCell ref="A53:C53"/>
    <mergeCell ref="A54:C59"/>
    <mergeCell ref="V29:AB29"/>
    <mergeCell ref="D2:E2"/>
    <mergeCell ref="D3:E3"/>
    <mergeCell ref="D4:E4"/>
    <mergeCell ref="B6:E6"/>
    <mergeCell ref="B7:E7"/>
    <mergeCell ref="B8:E8"/>
    <mergeCell ref="B9:E9"/>
    <mergeCell ref="A29:A30"/>
    <mergeCell ref="B29:H29"/>
    <mergeCell ref="K29:K30"/>
    <mergeCell ref="L29:R29"/>
    <mergeCell ref="U29:U30"/>
    <mergeCell ref="A67:A68"/>
    <mergeCell ref="B67:B68"/>
    <mergeCell ref="C67:C68"/>
    <mergeCell ref="D67:D68"/>
    <mergeCell ref="E67:E68"/>
  </mergeCells>
  <pageMargins left="0.70866141732283472" right="0.70866141732283472" top="0.74803149606299213" bottom="0.74803149606299213" header="0.31496062992125984" footer="0.31496062992125984"/>
  <pageSetup paperSize="8" scale="55" orientation="landscape" r:id="rId1"/>
  <headerFooter>
    <oddFooter>&amp;R&amp;"-,Italic"Sheet "&amp;A"</oddFooter>
  </headerFooter>
  <colBreaks count="1" manualBreakCount="1">
    <brk id="6"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Variables!$A$1:$A$2</xm:f>
          </x14:formula1>
          <xm:sqref>B7</xm:sqref>
        </x14:dataValidation>
      </x14:dataValidations>
    </ext>
  </extLst>
</worksheet>
</file>

<file path=customXML/item2.xml><?xml version="1.0" encoding="utf-8"?>
<im:links xmlns:im="http://www.autonomy.com/WorkSite">
  <im:linkstream>C:\Users\322183\AppData\Local\Temp\NetRight\Links\PRA\5719514_1.xlsx?!nrtdms:0:!session:BOE-DMS:!database:PRA:!document:5719514,1:?Y*</im:linkstream>
</im:link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1</vt:i4>
      </vt:variant>
    </vt:vector>
  </HeadingPairs>
  <TitlesOfParts>
    <vt:vector size="38" baseType="lpstr">
      <vt:lpstr>Firm Info</vt:lpstr>
      <vt:lpstr>Summary</vt:lpstr>
      <vt:lpstr>Base BS</vt:lpstr>
      <vt:lpstr>Base SCR</vt:lpstr>
      <vt:lpstr>Base Own Funds</vt:lpstr>
      <vt:lpstr>Scenario Summary A1</vt:lpstr>
      <vt:lpstr>Scenario Mgmt Act Detail A1</vt:lpstr>
      <vt:lpstr>Scenario SPV Details A1</vt:lpstr>
      <vt:lpstr>Scenario MAP Details A1</vt:lpstr>
      <vt:lpstr>Scenario BS A1</vt:lpstr>
      <vt:lpstr>Scenario SCR A1</vt:lpstr>
      <vt:lpstr>Scenario Own Funds A1</vt:lpstr>
      <vt:lpstr>Scenario Summary B2</vt:lpstr>
      <vt:lpstr>Scenario Mgmt Act Detail B2</vt:lpstr>
      <vt:lpstr>Scenario SPV Details B2</vt:lpstr>
      <vt:lpstr>Scenario MAP Details B2</vt:lpstr>
      <vt:lpstr>Scenario BS B2</vt:lpstr>
      <vt:lpstr>Scenario SCR B2</vt:lpstr>
      <vt:lpstr>Scenario Own Funds B2</vt:lpstr>
      <vt:lpstr>Scenario Summary B3</vt:lpstr>
      <vt:lpstr>Scenario Mgmt Act Detail B3</vt:lpstr>
      <vt:lpstr>Scenario SPV Details B3</vt:lpstr>
      <vt:lpstr>Scenario MAP Details B3</vt:lpstr>
      <vt:lpstr>Scenario BS B3</vt:lpstr>
      <vt:lpstr>Scenario SCR B3</vt:lpstr>
      <vt:lpstr>Scenario Own Funds B3</vt:lpstr>
      <vt:lpstr>Scenario Summary B4</vt:lpstr>
      <vt:lpstr>Scenario Mgmt Act Detail B4</vt:lpstr>
      <vt:lpstr>Scenario SPV Details B4</vt:lpstr>
      <vt:lpstr>Scenario MAP Details B4</vt:lpstr>
      <vt:lpstr>Scenario BS B4</vt:lpstr>
      <vt:lpstr>Scenario SCR B4</vt:lpstr>
      <vt:lpstr>Scenario Own Funds B4</vt:lpstr>
      <vt:lpstr>Section C Climate Change</vt:lpstr>
      <vt:lpstr>Free Form Comments</vt:lpstr>
      <vt:lpstr>Asset Definitions</vt:lpstr>
      <vt:lpstr>Variables</vt:lpstr>
      <vt:lpstr>'Section C Climate Change'!Print_Area</vt:lpstr>
    </vt:vector>
  </TitlesOfParts>
  <Company>Bank of England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Chalk, Richard</dc:creator>
  <cp:lastModifiedBy>Reed, Vijay</cp:lastModifiedBy>
  <cp:lastPrinted>2018-11-06T11:41:24Z</cp:lastPrinted>
  <dcterms:created xsi:type="dcterms:W3CDTF">2015-01-20T09:48:41Z</dcterms:created>
  <dcterms:modified xsi:type="dcterms:W3CDTF">2019-04-15T10:35:17Z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-929614460</vt:i4>
  </property>
  <property fmtid="{D5CDD505-2E9C-101B-9397-08002B2CF9AE}" pid="3" name="_NewReviewCycle">
    <vt:lpwstr/>
  </property>
  <property fmtid="{D5CDD505-2E9C-101B-9397-08002B2CF9AE}" pid="4" name="_EmailSubject">
    <vt:lpwstr>For publication at 4pm Monday 15 April pls: Insurance Stress Test</vt:lpwstr>
  </property>
  <property fmtid="{D5CDD505-2E9C-101B-9397-08002B2CF9AE}" pid="5" name="_AuthorEmail">
    <vt:lpwstr>Vijay.Reed@bankofengland.gsi.gov.uk</vt:lpwstr>
  </property>
  <property fmtid="{D5CDD505-2E9C-101B-9397-08002B2CF9AE}" pid="6" name="_AuthorEmailDisplayName">
    <vt:lpwstr>Reed, Vijay</vt:lpwstr>
  </property>
  <property fmtid="{D5CDD505-2E9C-101B-9397-08002B2CF9AE}" pid="7" name="_PreviousAdHocReviewCycleID">
    <vt:i4>1721710975</vt:i4>
  </property>
  <property fmtid="{D5CDD505-2E9C-101B-9397-08002B2CF9AE}" pid="9" name="{A44787D4-0540-4523-9961-78E4036D8C6D}">
    <vt:lpwstr>{97DDAE62-6A5C-4A22-BF58-09CBD8E9B33A}</vt:lpwstr>
  </property>
</Properties>
</file>